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LAN NABAVE-OPREMA" sheetId="1" r:id="rId1"/>
    <sheet name="PLAN NABAVE" sheetId="2" r:id="rId2"/>
    <sheet name="List2" sheetId="3" r:id="rId3"/>
    <sheet name="List3" sheetId="4" r:id="rId4"/>
  </sheets>
  <definedNames>
    <definedName name="_xlnm.Print_Area" localSheetId="1">'PLAN NABAVE'!$A$1:$J$118</definedName>
    <definedName name="_xlnm.Print_Area" localSheetId="0">'PLAN NABAVE-OPREMA'!$A$1:$J$35</definedName>
    <definedName name="_xlnm.Print_Titles" localSheetId="1">'PLAN NABAVE'!$1:$1</definedName>
    <definedName name="_xlnm.Print_Titles" localSheetId="0">'PLAN NABAVE-OPREMA'!$1:$1</definedName>
  </definedNames>
  <calcPr fullCalcOnLoad="1"/>
</workbook>
</file>

<file path=xl/sharedStrings.xml><?xml version="1.0" encoding="utf-8"?>
<sst xmlns="http://schemas.openxmlformats.org/spreadsheetml/2006/main" count="308" uniqueCount="161">
  <si>
    <t>Red.br.</t>
  </si>
  <si>
    <t>Predmet nabave</t>
  </si>
  <si>
    <t>Vrsta postupka</t>
  </si>
  <si>
    <t>Planirani početak postupka</t>
  </si>
  <si>
    <t>Planirano trajanje ugovora o javnoj nabavi/okvirnog sporazuma</t>
  </si>
  <si>
    <t>ROBE</t>
  </si>
  <si>
    <t>USLUGE</t>
  </si>
  <si>
    <t>II Ukupno nabava male vrijednosti</t>
  </si>
  <si>
    <t>UKUPNO ROBE</t>
  </si>
  <si>
    <t>UKUPNO USLUGE</t>
  </si>
  <si>
    <t>Uredski materijal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</si>
  <si>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</si>
  <si>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</si>
  <si>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</si>
  <si>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</si>
  <si>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materijal</t>
  </si>
  <si>
    <t>Energija</t>
  </si>
  <si>
    <t>Sitni inventar</t>
  </si>
  <si>
    <t>Auto gume</t>
  </si>
  <si>
    <t>Materijal i dijelovi za tekuće i invest. održavanje</t>
  </si>
  <si>
    <t>Usluge telefona, pošte i prijevoza</t>
  </si>
  <si>
    <t>Papir</t>
  </si>
  <si>
    <t>Toneri</t>
  </si>
  <si>
    <t>Obrasci</t>
  </si>
  <si>
    <t>Pisaći pribor</t>
  </si>
  <si>
    <t>Ostali uredski materijal</t>
  </si>
  <si>
    <t>Materijal i sredstva za čišćenje</t>
  </si>
  <si>
    <t>Materijal za hig. potrebe i njegu</t>
  </si>
  <si>
    <t>Ostali materijal za potrebe red.posl.</t>
  </si>
  <si>
    <t>Službena radna i zaštitna odjeća i obuća</t>
  </si>
  <si>
    <t>Laboratorijske kemikalije</t>
  </si>
  <si>
    <t>Cjepiva</t>
  </si>
  <si>
    <t>Reagensi</t>
  </si>
  <si>
    <t>Lijekovi</t>
  </si>
  <si>
    <t>Lowenstain podloge</t>
  </si>
  <si>
    <t>Ostale podloge</t>
  </si>
  <si>
    <t>Identifikacijske podloge</t>
  </si>
  <si>
    <t>Identifikacije klamidije</t>
  </si>
  <si>
    <t>API sustav i slični identifikacijski sustavi</t>
  </si>
  <si>
    <t>Antibiotski diskovi</t>
  </si>
  <si>
    <t>Test diskovi i sl.</t>
  </si>
  <si>
    <t>CRP</t>
  </si>
  <si>
    <t>ASTO</t>
  </si>
  <si>
    <t>Bočice za hemokulture</t>
  </si>
  <si>
    <t>Plastični pribor</t>
  </si>
  <si>
    <t>Alkohol</t>
  </si>
  <si>
    <t>Šprice-igle-lancete i sl.</t>
  </si>
  <si>
    <t>Stakleni laboratorijski pribor i sl.</t>
  </si>
  <si>
    <t>E-testovi</t>
  </si>
  <si>
    <t>Boje za preparate</t>
  </si>
  <si>
    <t>Ostali pomoćni potrošni materijal</t>
  </si>
  <si>
    <t>Test pločice - Centar</t>
  </si>
  <si>
    <t>Plin</t>
  </si>
  <si>
    <t>Održavanje građevinskih objekata</t>
  </si>
  <si>
    <t>Održavanje postrojenja i opreme</t>
  </si>
  <si>
    <t>Održavanje transportnih sredstava</t>
  </si>
  <si>
    <t>Usluge telefona</t>
  </si>
  <si>
    <t>Usluge interneta</t>
  </si>
  <si>
    <t>Poštarina</t>
  </si>
  <si>
    <t>Usluge tekućeg i investicijskog održavanja</t>
  </si>
  <si>
    <t>Održavanje prijevoznih sredstava</t>
  </si>
  <si>
    <t>Ostale usluge tek. i invest.održavanja</t>
  </si>
  <si>
    <t>Usluge promidžbe i informiranja</t>
  </si>
  <si>
    <t>Komunalne usluge</t>
  </si>
  <si>
    <t>Opskrba vodom</t>
  </si>
  <si>
    <t>Iznošenje i odvoz smeća</t>
  </si>
  <si>
    <t>Zakupnine i najamnine</t>
  </si>
  <si>
    <t>Najamnine za građ. objekte</t>
  </si>
  <si>
    <t>Najamnine za opremu</t>
  </si>
  <si>
    <t>Licence</t>
  </si>
  <si>
    <t>Zdravstvene i veterinarske usluge</t>
  </si>
  <si>
    <t>Laboratorijske usluge</t>
  </si>
  <si>
    <t>Računalne usluge</t>
  </si>
  <si>
    <t>Usluge ažuriranja računalnih baza</t>
  </si>
  <si>
    <t>Ostale usluge</t>
  </si>
  <si>
    <t>Graf.i tisk. Usluge, uvezivanja i sl.</t>
  </si>
  <si>
    <t>Usluge pri registraciji prijevoznih sred.</t>
  </si>
  <si>
    <t>Usluge čišćenja, pranja i sl.</t>
  </si>
  <si>
    <t>Premije osiguranja</t>
  </si>
  <si>
    <t>Prijevozna sredstva</t>
  </si>
  <si>
    <t>Ostala imovina</t>
  </si>
  <si>
    <t>Zaposlenici</t>
  </si>
  <si>
    <t>Ugovor o javnoj nabavi/okvirni sporazum</t>
  </si>
  <si>
    <t>Napomena</t>
  </si>
  <si>
    <t>Eviden.br. nabave</t>
  </si>
  <si>
    <t>Oznaka pozicije financ.plana</t>
  </si>
  <si>
    <t>I. JAVNA NABAVA VELIKE VRIJEDNOSTI (=&gt; od EU pragova)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</si>
  <si>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</si>
  <si>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</si>
  <si>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</si>
  <si>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</si>
  <si>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</si>
  <si>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</si>
  <si>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</si>
  <si>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</si>
  <si>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</si>
  <si>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I Ukupno nabava velike vrijednosti                                                                       0,00</t>
  </si>
  <si>
    <t>DJELATNOST EPIDEMILOGIJA I DDD</t>
  </si>
  <si>
    <t>DJELATNOST ZA ZDRAVSTVENU EKOLOGIJU</t>
  </si>
  <si>
    <t>Tisak</t>
  </si>
  <si>
    <t>Ostale usluge promidžbe i informiranja</t>
  </si>
  <si>
    <t>CEOS krvni agar (blood agar)</t>
  </si>
  <si>
    <t>CEOS Macconkey agar/Mueller Hinton agar</t>
  </si>
  <si>
    <t>CEOS salmonella-shigella agar</t>
  </si>
  <si>
    <t>Kol</t>
  </si>
  <si>
    <t>I. NABAVA ISPOD ZAKONSKOG PRAGA (od 20.000,00 do 200.000,00 kn, &lt;20.000,00 KN)</t>
  </si>
  <si>
    <t>UKUPNO</t>
  </si>
  <si>
    <t>II. JAVNA NABAVA MALE VRIJEDNOSTI (=&gt;200.000,00 kn)</t>
  </si>
  <si>
    <t>Identifikacija Mycoplasma</t>
  </si>
  <si>
    <r>
      <t xml:space="preserve">Oznaka pozicije financ.plana   </t>
    </r>
    <r>
      <rPr>
        <b/>
        <u val="single"/>
        <sz val="8"/>
        <rFont val="Arial"/>
        <family val="2"/>
      </rPr>
      <t>FINAN.PLAN.</t>
    </r>
  </si>
  <si>
    <t xml:space="preserve">III Ukupno nabava bagatelne vrijednosti                                                 </t>
  </si>
  <si>
    <t>Motorni benzin i dizel gorivo</t>
  </si>
  <si>
    <t>Električna energija - opskrba</t>
  </si>
  <si>
    <t>Usluge mobitela</t>
  </si>
  <si>
    <t>Ostale usluge za komunikaciju i prijevoz</t>
  </si>
  <si>
    <t>Ostale kumunalne usluge (Excido)</t>
  </si>
  <si>
    <t>Ostale nespomenute usluge</t>
  </si>
  <si>
    <t>Vodič "Iskoristi dan u VPŽ"</t>
  </si>
  <si>
    <t>JED.NABAVA</t>
  </si>
  <si>
    <t>jed.nabava</t>
  </si>
  <si>
    <t>Literatura</t>
  </si>
  <si>
    <t>pričuva</t>
  </si>
  <si>
    <t>Ostale računalne usluge</t>
  </si>
  <si>
    <t>Uređenje prostora</t>
  </si>
  <si>
    <t>Usluge čuvanja imov. I osoba</t>
  </si>
  <si>
    <t>III. NABAVA ISPOD ZAKONSKOG PRAGA (od 20.000,00 do 200.000,00 kn, &lt;20.000,00 KN)</t>
  </si>
  <si>
    <t>7.</t>
  </si>
  <si>
    <t>DJELATNOST ZA MIKROBIOLOGIJU</t>
  </si>
  <si>
    <t>Osobni automobil</t>
  </si>
  <si>
    <t>Prijenosni uređaj za mjerenje otopljenog kisika u vodi</t>
  </si>
  <si>
    <t xml:space="preserve">PRINTER / SKENER VIŠENAMJENSKI UREĐAJ </t>
  </si>
  <si>
    <t xml:space="preserve">I-III   Sveukupno nabava 2021.                                                                    </t>
  </si>
  <si>
    <t xml:space="preserve">Računalo </t>
  </si>
  <si>
    <t>Hladnjak</t>
  </si>
  <si>
    <t>Prenosivi mjerač protoka vode</t>
  </si>
  <si>
    <t>Laboratorijski hladnjak</t>
  </si>
  <si>
    <t>ADMINISTRATIVNO TEHNIČKA DJELATNOST</t>
  </si>
  <si>
    <t>DJELATNOST ZA MZ</t>
  </si>
  <si>
    <t>Procijenjena vrijednost FINAN.PLAN ZA 2022.</t>
  </si>
  <si>
    <t>Denzimat</t>
  </si>
  <si>
    <t>pH metar</t>
  </si>
  <si>
    <t>UV lampa za TBC</t>
  </si>
  <si>
    <t>Laboratorijska perilica za posuđe s niskotlačnim ventilom</t>
  </si>
  <si>
    <t>Računalo</t>
  </si>
  <si>
    <t>Alkotest uređaj Drager</t>
  </si>
  <si>
    <t>Monitor</t>
  </si>
  <si>
    <t>PC računalo</t>
  </si>
  <si>
    <t>Prijenosno računalo 10"</t>
  </si>
  <si>
    <t>Agregat za crpljenje vode iz piezometra</t>
  </si>
  <si>
    <t>Pumpa za crpljenje vode iz piezometra</t>
  </si>
  <si>
    <t>Mjerač razine podzemne vode</t>
  </si>
  <si>
    <t>Uređaj za mjerenje pH</t>
  </si>
  <si>
    <t>Za 2022. god. nema nab. velike vrijed.</t>
  </si>
  <si>
    <t>Za 2022. godinu nema javne nabave male vrijednosti</t>
  </si>
  <si>
    <t>Za 2022. god. nema nabave usluga</t>
  </si>
  <si>
    <t>Predsjednik Upravnog vijeća</t>
  </si>
  <si>
    <t>Rikard Bakan, mag.oec.</t>
  </si>
  <si>
    <t xml:space="preserve">Procijenjena vrijednost    UV         </t>
  </si>
  <si>
    <t>Bluetooth zvučnik prijenosni</t>
  </si>
  <si>
    <t>U Virovitici, 21. prosinca 2021.</t>
  </si>
  <si>
    <t>URBROJ:2189-47-02-21-819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</si>
</sst>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41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6" applyNumberFormat="0" applyFill="0" applyAlignment="0" applyProtection="0"/>
    <xf numFmtId="9" fontId="0" fillId="0" borderId="0" applyFont="0" applyFill="0" applyBorder="0" applyAlignment="0" applyProtection="0"/>
    <xf numFmtId="0" fontId="35" fillId="31" borderId="7" applyNumberFormat="0" applyAlignment="0" applyProtection="0"/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 shrinkToFit="1"/>
    </xf>
    <xf numFmtId="4" fontId="3" fillId="3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" fontId="3" fillId="0" borderId="13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2" fillId="37" borderId="12" xfId="0" applyFont="1" applyFill="1" applyBorder="1" applyAlignment="1">
      <alignment horizontal="left"/>
    </xf>
    <xf numFmtId="0" fontId="2" fillId="37" borderId="13" xfId="0" applyFont="1" applyFill="1" applyBorder="1" applyAlignment="1">
      <alignment horizontal="left"/>
    </xf>
    <xf numFmtId="0" fontId="2" fillId="37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Layout" workbookViewId="0" topLeftCell="A2">
      <selection activeCell="B35" sqref="B35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5.140625" style="0" customWidth="1"/>
    <col min="4" max="4" width="11.140625" style="0" customWidth="1"/>
    <col min="5" max="5" width="13.57421875" style="0" customWidth="1"/>
    <col min="6" max="6" width="19.8515625" style="0" customWidth="1"/>
    <col min="7" max="7" width="11.57421875" style="0" customWidth="1"/>
    <col min="8" max="8" width="8.00390625" style="0" customWidth="1"/>
    <col min="9" max="9" width="13.57421875" style="0" customWidth="1"/>
    <col min="10" max="10" width="13.00390625" style="0" customWidth="1"/>
  </cols>
  <sheetData>
    <row r="1" spans="1:13" s="7" customFormat="1" ht="63" customHeight="1">
      <c r="A1" s="5" t="s">
        <v>0</v>
      </c>
      <c r="B1" s="5" t="s">
        <v>1</v>
      </c>
      <c r="C1" s="5" t="s">
        <v>104</v>
      </c>
      <c r="D1" s="5" t="s">
        <v>109</v>
      </c>
      <c r="E1" s="5" t="s">
        <v>138</v>
      </c>
      <c r="F1" s="5" t="s">
        <v>2</v>
      </c>
      <c r="G1" s="5" t="s">
        <v>82</v>
      </c>
      <c r="H1" s="5" t="s">
        <v>3</v>
      </c>
      <c r="I1" s="5" t="s">
        <v>4</v>
      </c>
      <c r="J1" s="6" t="s">
        <v>83</v>
      </c>
      <c r="M1" s="8"/>
    </row>
    <row r="2" spans="1:10" s="7" customFormat="1" ht="11.25">
      <c r="A2" s="9" t="s">
        <v>87</v>
      </c>
      <c r="B2" s="9" t="s">
        <v>88</v>
      </c>
      <c r="C2" s="9" t="s">
        <v>89</v>
      </c>
      <c r="D2" s="9" t="s">
        <v>90</v>
      </c>
      <c r="E2" s="9" t="s">
        <v>91</v>
      </c>
      <c r="F2" s="9" t="s">
        <v>92</v>
      </c>
      <c r="G2" s="9" t="s">
        <v>126</v>
      </c>
      <c r="H2" s="9" t="s">
        <v>93</v>
      </c>
      <c r="I2" s="9" t="s">
        <v>94</v>
      </c>
      <c r="J2" s="10" t="s">
        <v>95</v>
      </c>
    </row>
    <row r="3" spans="1:10" s="7" customFormat="1" ht="11.25">
      <c r="A3" s="11" t="s">
        <v>105</v>
      </c>
      <c r="B3" s="12"/>
      <c r="C3" s="12"/>
      <c r="D3" s="12"/>
      <c r="E3" s="12"/>
      <c r="F3" s="12"/>
      <c r="G3" s="12"/>
      <c r="H3" s="12"/>
      <c r="I3" s="68"/>
      <c r="J3" s="69"/>
    </row>
    <row r="4" spans="1:10" s="7" customFormat="1" ht="11.25">
      <c r="A4" s="70" t="s">
        <v>5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s="7" customFormat="1" ht="11.25">
      <c r="A5" s="62" t="s">
        <v>97</v>
      </c>
      <c r="B5" s="63"/>
      <c r="C5" s="63"/>
      <c r="D5" s="63"/>
      <c r="E5" s="63"/>
      <c r="F5" s="63"/>
      <c r="G5" s="63"/>
      <c r="H5" s="63"/>
      <c r="I5" s="63"/>
      <c r="J5" s="64"/>
    </row>
    <row r="6" spans="1:10" s="7" customFormat="1" ht="11.25">
      <c r="A6" s="13" t="s">
        <v>87</v>
      </c>
      <c r="B6" s="14" t="s">
        <v>128</v>
      </c>
      <c r="C6" s="13">
        <v>1</v>
      </c>
      <c r="D6" s="13">
        <v>4231</v>
      </c>
      <c r="E6" s="15">
        <v>130000</v>
      </c>
      <c r="F6" s="13"/>
      <c r="G6" s="13"/>
      <c r="H6" s="13"/>
      <c r="I6" s="13"/>
      <c r="J6" s="13" t="s">
        <v>118</v>
      </c>
    </row>
    <row r="7" spans="1:10" s="7" customFormat="1" ht="11.25" hidden="1">
      <c r="A7" s="16" t="s">
        <v>88</v>
      </c>
      <c r="B7" s="14"/>
      <c r="C7" s="13"/>
      <c r="D7" s="13"/>
      <c r="E7" s="15"/>
      <c r="F7" s="13"/>
      <c r="G7" s="13"/>
      <c r="H7" s="13"/>
      <c r="I7" s="13"/>
      <c r="J7" s="13" t="s">
        <v>118</v>
      </c>
    </row>
    <row r="8" spans="1:10" s="7" customFormat="1" ht="11.25">
      <c r="A8" s="13" t="s">
        <v>88</v>
      </c>
      <c r="B8" s="14" t="s">
        <v>132</v>
      </c>
      <c r="C8" s="13">
        <v>2</v>
      </c>
      <c r="D8" s="13">
        <v>4221</v>
      </c>
      <c r="E8" s="15">
        <v>10400</v>
      </c>
      <c r="F8" s="13"/>
      <c r="G8" s="13"/>
      <c r="H8" s="13"/>
      <c r="I8" s="13"/>
      <c r="J8" s="13" t="s">
        <v>118</v>
      </c>
    </row>
    <row r="9" spans="1:10" s="7" customFormat="1" ht="22.5">
      <c r="A9" s="16" t="s">
        <v>89</v>
      </c>
      <c r="B9" s="53" t="s">
        <v>130</v>
      </c>
      <c r="C9" s="51">
        <v>1</v>
      </c>
      <c r="D9" s="52">
        <v>4221</v>
      </c>
      <c r="E9" s="15">
        <v>3200</v>
      </c>
      <c r="F9" s="13"/>
      <c r="G9" s="13"/>
      <c r="H9" s="13"/>
      <c r="I9" s="13"/>
      <c r="J9" s="13" t="s">
        <v>118</v>
      </c>
    </row>
    <row r="10" spans="1:10" s="7" customFormat="1" ht="11.25">
      <c r="A10" s="13" t="s">
        <v>90</v>
      </c>
      <c r="B10" s="18" t="s">
        <v>133</v>
      </c>
      <c r="C10" s="13">
        <v>2</v>
      </c>
      <c r="D10" s="13">
        <v>4224</v>
      </c>
      <c r="E10" s="15">
        <v>4800</v>
      </c>
      <c r="F10" s="13"/>
      <c r="G10" s="13"/>
      <c r="H10" s="13"/>
      <c r="I10" s="13"/>
      <c r="J10" s="13" t="s">
        <v>118</v>
      </c>
    </row>
    <row r="11" spans="1:10" s="7" customFormat="1" ht="11.25">
      <c r="A11" s="65" t="s">
        <v>106</v>
      </c>
      <c r="B11" s="66"/>
      <c r="C11" s="66"/>
      <c r="D11" s="67"/>
      <c r="E11" s="15">
        <f>SUM(E6:E8)</f>
        <v>140400</v>
      </c>
      <c r="F11" s="13"/>
      <c r="G11" s="13"/>
      <c r="H11" s="13"/>
      <c r="I11" s="13"/>
      <c r="J11" s="13"/>
    </row>
    <row r="12" spans="1:10" s="7" customFormat="1" ht="11.25">
      <c r="A12" s="62" t="s">
        <v>98</v>
      </c>
      <c r="B12" s="63"/>
      <c r="C12" s="63"/>
      <c r="D12" s="63"/>
      <c r="E12" s="63"/>
      <c r="F12" s="63"/>
      <c r="G12" s="63"/>
      <c r="H12" s="63"/>
      <c r="I12" s="63"/>
      <c r="J12" s="64"/>
    </row>
    <row r="13" spans="1:10" s="7" customFormat="1" ht="22.5">
      <c r="A13" s="13" t="s">
        <v>87</v>
      </c>
      <c r="B13" s="18" t="s">
        <v>134</v>
      </c>
      <c r="C13" s="13">
        <v>1</v>
      </c>
      <c r="D13" s="13">
        <v>4224</v>
      </c>
      <c r="E13" s="15">
        <v>25000</v>
      </c>
      <c r="F13" s="13"/>
      <c r="G13" s="13"/>
      <c r="H13" s="13"/>
      <c r="I13" s="13"/>
      <c r="J13" s="13" t="s">
        <v>118</v>
      </c>
    </row>
    <row r="14" spans="1:10" s="7" customFormat="1" ht="22.5">
      <c r="A14" s="13" t="s">
        <v>88</v>
      </c>
      <c r="B14" s="18" t="s">
        <v>129</v>
      </c>
      <c r="C14" s="13">
        <v>1</v>
      </c>
      <c r="D14" s="13">
        <v>4224</v>
      </c>
      <c r="E14" s="15">
        <v>24000</v>
      </c>
      <c r="F14" s="13"/>
      <c r="G14" s="13"/>
      <c r="H14" s="13"/>
      <c r="I14" s="13"/>
      <c r="J14" s="13" t="s">
        <v>118</v>
      </c>
    </row>
    <row r="15" spans="1:10" s="7" customFormat="1" ht="22.5">
      <c r="A15" s="13" t="s">
        <v>89</v>
      </c>
      <c r="B15" s="18" t="s">
        <v>148</v>
      </c>
      <c r="C15" s="13">
        <v>1</v>
      </c>
      <c r="D15" s="13">
        <v>4224</v>
      </c>
      <c r="E15" s="15">
        <v>2000</v>
      </c>
      <c r="F15" s="13"/>
      <c r="G15" s="13"/>
      <c r="H15" s="13"/>
      <c r="I15" s="13"/>
      <c r="J15" s="13" t="s">
        <v>118</v>
      </c>
    </row>
    <row r="16" spans="1:10" s="7" customFormat="1" ht="22.5">
      <c r="A16" s="13" t="s">
        <v>90</v>
      </c>
      <c r="B16" s="18" t="s">
        <v>149</v>
      </c>
      <c r="C16" s="13">
        <v>1</v>
      </c>
      <c r="D16" s="13">
        <v>4224</v>
      </c>
      <c r="E16" s="15">
        <v>4500</v>
      </c>
      <c r="F16" s="13"/>
      <c r="G16" s="13"/>
      <c r="H16" s="13"/>
      <c r="I16" s="13"/>
      <c r="J16" s="13" t="s">
        <v>118</v>
      </c>
    </row>
    <row r="17" spans="1:10" s="7" customFormat="1" ht="11.25">
      <c r="A17" s="13" t="s">
        <v>91</v>
      </c>
      <c r="B17" s="18" t="s">
        <v>150</v>
      </c>
      <c r="C17" s="13">
        <v>1</v>
      </c>
      <c r="D17" s="52">
        <v>4224</v>
      </c>
      <c r="E17" s="15">
        <v>1000</v>
      </c>
      <c r="F17" s="13"/>
      <c r="G17" s="13"/>
      <c r="H17" s="13"/>
      <c r="I17" s="13"/>
      <c r="J17" s="13" t="s">
        <v>118</v>
      </c>
    </row>
    <row r="18" spans="1:10" s="7" customFormat="1" ht="11.25">
      <c r="A18" s="13" t="s">
        <v>92</v>
      </c>
      <c r="B18" s="18" t="s">
        <v>151</v>
      </c>
      <c r="C18" s="13">
        <v>1</v>
      </c>
      <c r="D18" s="52">
        <v>4224</v>
      </c>
      <c r="E18" s="15">
        <v>6500</v>
      </c>
      <c r="F18" s="13"/>
      <c r="G18" s="13"/>
      <c r="H18" s="13"/>
      <c r="I18" s="13"/>
      <c r="J18" s="13" t="s">
        <v>118</v>
      </c>
    </row>
    <row r="19" spans="1:10" s="7" customFormat="1" ht="11.25">
      <c r="A19" s="65" t="s">
        <v>106</v>
      </c>
      <c r="B19" s="66"/>
      <c r="C19" s="66"/>
      <c r="D19" s="67"/>
      <c r="E19" s="15">
        <f>SUM(E13:E18)</f>
        <v>63000</v>
      </c>
      <c r="F19" s="13"/>
      <c r="G19" s="13"/>
      <c r="H19" s="13"/>
      <c r="I19" s="13"/>
      <c r="J19" s="13"/>
    </row>
    <row r="20" spans="1:10" s="7" customFormat="1" ht="11.25">
      <c r="A20" s="62" t="s">
        <v>127</v>
      </c>
      <c r="B20" s="63"/>
      <c r="C20" s="63"/>
      <c r="D20" s="63"/>
      <c r="E20" s="63"/>
      <c r="F20" s="63"/>
      <c r="G20" s="63"/>
      <c r="H20" s="63"/>
      <c r="I20" s="63"/>
      <c r="J20" s="64"/>
    </row>
    <row r="21" spans="1:10" s="7" customFormat="1" ht="11.25">
      <c r="A21" s="13" t="s">
        <v>87</v>
      </c>
      <c r="B21" s="18" t="s">
        <v>135</v>
      </c>
      <c r="C21" s="13">
        <v>2</v>
      </c>
      <c r="D21" s="13">
        <v>4224</v>
      </c>
      <c r="E21" s="15">
        <v>61000</v>
      </c>
      <c r="F21" s="13"/>
      <c r="G21" s="13"/>
      <c r="H21" s="13"/>
      <c r="I21" s="13"/>
      <c r="J21" s="13" t="s">
        <v>118</v>
      </c>
    </row>
    <row r="22" spans="1:10" s="7" customFormat="1" ht="11.25">
      <c r="A22" s="13" t="s">
        <v>88</v>
      </c>
      <c r="B22" s="18" t="s">
        <v>139</v>
      </c>
      <c r="C22" s="13">
        <v>1</v>
      </c>
      <c r="D22" s="13">
        <v>4224</v>
      </c>
      <c r="E22" s="15">
        <v>11100</v>
      </c>
      <c r="F22" s="13"/>
      <c r="G22" s="13"/>
      <c r="H22" s="13"/>
      <c r="I22" s="13"/>
      <c r="J22" s="13" t="s">
        <v>118</v>
      </c>
    </row>
    <row r="23" spans="1:10" s="7" customFormat="1" ht="11.25">
      <c r="A23" s="13" t="s">
        <v>89</v>
      </c>
      <c r="B23" s="18" t="s">
        <v>140</v>
      </c>
      <c r="C23" s="13">
        <v>1</v>
      </c>
      <c r="D23" s="13">
        <v>4224</v>
      </c>
      <c r="E23" s="15">
        <v>3750</v>
      </c>
      <c r="F23" s="13"/>
      <c r="G23" s="13"/>
      <c r="H23" s="13"/>
      <c r="I23" s="13"/>
      <c r="J23" s="13" t="s">
        <v>118</v>
      </c>
    </row>
    <row r="24" spans="1:10" s="7" customFormat="1" ht="11.25">
      <c r="A24" s="13" t="s">
        <v>90</v>
      </c>
      <c r="B24" s="18" t="s">
        <v>141</v>
      </c>
      <c r="C24" s="13">
        <v>1</v>
      </c>
      <c r="D24" s="13">
        <v>4224</v>
      </c>
      <c r="E24" s="15">
        <v>24000</v>
      </c>
      <c r="F24" s="13"/>
      <c r="G24" s="13"/>
      <c r="H24" s="13"/>
      <c r="I24" s="13"/>
      <c r="J24" s="13" t="s">
        <v>118</v>
      </c>
    </row>
    <row r="25" spans="1:10" s="7" customFormat="1" ht="33.75">
      <c r="A25" s="13" t="s">
        <v>91</v>
      </c>
      <c r="B25" s="18" t="s">
        <v>142</v>
      </c>
      <c r="C25" s="13">
        <v>1</v>
      </c>
      <c r="D25" s="13">
        <v>4224</v>
      </c>
      <c r="E25" s="15">
        <v>80000</v>
      </c>
      <c r="F25" s="13"/>
      <c r="G25" s="13"/>
      <c r="H25" s="13"/>
      <c r="I25" s="13"/>
      <c r="J25" s="13" t="s">
        <v>118</v>
      </c>
    </row>
    <row r="26" spans="1:10" s="7" customFormat="1" ht="11.25">
      <c r="A26" s="65" t="s">
        <v>106</v>
      </c>
      <c r="B26" s="66"/>
      <c r="C26" s="66"/>
      <c r="D26" s="67"/>
      <c r="E26" s="15">
        <f>SUM(E21:E25)</f>
        <v>179850</v>
      </c>
      <c r="F26" s="13"/>
      <c r="G26" s="13"/>
      <c r="H26" s="13"/>
      <c r="I26" s="13"/>
      <c r="J26" s="13"/>
    </row>
    <row r="27" spans="1:10" s="7" customFormat="1" ht="11.25">
      <c r="A27" s="62" t="s">
        <v>137</v>
      </c>
      <c r="B27" s="63"/>
      <c r="C27" s="63"/>
      <c r="D27" s="63"/>
      <c r="E27" s="63"/>
      <c r="F27" s="63"/>
      <c r="G27" s="63"/>
      <c r="H27" s="63"/>
      <c r="I27" s="63"/>
      <c r="J27" s="64"/>
    </row>
    <row r="28" spans="1:10" s="7" customFormat="1" ht="11.25">
      <c r="A28" s="13" t="s">
        <v>87</v>
      </c>
      <c r="B28" s="18" t="s">
        <v>144</v>
      </c>
      <c r="C28" s="13">
        <v>1</v>
      </c>
      <c r="D28" s="13">
        <v>4227</v>
      </c>
      <c r="E28" s="15">
        <v>7200</v>
      </c>
      <c r="F28" s="13"/>
      <c r="G28" s="13"/>
      <c r="H28" s="13"/>
      <c r="I28" s="13"/>
      <c r="J28" s="13" t="s">
        <v>118</v>
      </c>
    </row>
    <row r="29" spans="1:10" s="7" customFormat="1" ht="11.25">
      <c r="A29" s="13" t="s">
        <v>88</v>
      </c>
      <c r="B29" s="18" t="s">
        <v>145</v>
      </c>
      <c r="C29" s="13">
        <v>1</v>
      </c>
      <c r="D29" s="52">
        <v>4221</v>
      </c>
      <c r="E29" s="15">
        <v>1200</v>
      </c>
      <c r="F29" s="13"/>
      <c r="G29" s="13"/>
      <c r="H29" s="13"/>
      <c r="I29" s="13"/>
      <c r="J29" s="13" t="s">
        <v>118</v>
      </c>
    </row>
    <row r="30" spans="1:10" s="7" customFormat="1" ht="11.25">
      <c r="A30" s="13" t="s">
        <v>89</v>
      </c>
      <c r="B30" s="18" t="s">
        <v>146</v>
      </c>
      <c r="C30" s="13">
        <v>1</v>
      </c>
      <c r="D30" s="52">
        <v>4221</v>
      </c>
      <c r="E30" s="15">
        <v>4400</v>
      </c>
      <c r="F30" s="13"/>
      <c r="G30" s="13"/>
      <c r="H30" s="13"/>
      <c r="I30" s="13"/>
      <c r="J30" s="13" t="s">
        <v>118</v>
      </c>
    </row>
    <row r="31" spans="1:10" s="7" customFormat="1" ht="11.25">
      <c r="A31" s="13" t="s">
        <v>90</v>
      </c>
      <c r="B31" s="18" t="s">
        <v>147</v>
      </c>
      <c r="C31" s="13">
        <v>1</v>
      </c>
      <c r="D31" s="52">
        <v>4221</v>
      </c>
      <c r="E31" s="15">
        <v>2400</v>
      </c>
      <c r="F31" s="13"/>
      <c r="G31" s="13"/>
      <c r="H31" s="13"/>
      <c r="I31" s="13"/>
      <c r="J31" s="13" t="s">
        <v>118</v>
      </c>
    </row>
    <row r="32" spans="1:10" s="7" customFormat="1" ht="11.25">
      <c r="A32" s="13" t="s">
        <v>91</v>
      </c>
      <c r="B32" s="18" t="s">
        <v>158</v>
      </c>
      <c r="C32" s="13">
        <v>1</v>
      </c>
      <c r="D32" s="52">
        <v>4221</v>
      </c>
      <c r="E32" s="15">
        <v>1360</v>
      </c>
      <c r="F32" s="13"/>
      <c r="G32" s="13"/>
      <c r="H32" s="13"/>
      <c r="I32" s="13"/>
      <c r="J32" s="13" t="s">
        <v>118</v>
      </c>
    </row>
    <row r="33" spans="1:10" s="7" customFormat="1" ht="11.25">
      <c r="A33" s="65" t="s">
        <v>106</v>
      </c>
      <c r="B33" s="66"/>
      <c r="C33" s="66"/>
      <c r="D33" s="67"/>
      <c r="E33" s="15">
        <f>SUM(E28:E32)</f>
        <v>16560</v>
      </c>
      <c r="F33" s="13"/>
      <c r="G33" s="13"/>
      <c r="H33" s="13"/>
      <c r="I33" s="13"/>
      <c r="J33" s="13"/>
    </row>
    <row r="34" spans="1:10" s="7" customFormat="1" ht="11.25">
      <c r="A34" s="62" t="s">
        <v>136</v>
      </c>
      <c r="B34" s="63"/>
      <c r="C34" s="63"/>
      <c r="D34" s="63"/>
      <c r="E34" s="63"/>
      <c r="F34" s="63"/>
      <c r="G34" s="63"/>
      <c r="H34" s="63"/>
      <c r="I34" s="63"/>
      <c r="J34" s="64"/>
    </row>
    <row r="35" spans="1:10" s="7" customFormat="1" ht="11.25">
      <c r="A35" s="13" t="s">
        <v>87</v>
      </c>
      <c r="B35" s="18" t="s">
        <v>143</v>
      </c>
      <c r="C35" s="13">
        <v>2</v>
      </c>
      <c r="D35" s="13">
        <v>4221</v>
      </c>
      <c r="E35" s="15">
        <v>7000</v>
      </c>
      <c r="F35" s="13"/>
      <c r="G35" s="13"/>
      <c r="H35" s="13"/>
      <c r="I35" s="13"/>
      <c r="J35" s="13" t="s">
        <v>118</v>
      </c>
    </row>
    <row r="36" spans="1:10" s="7" customFormat="1" ht="11.25">
      <c r="A36" s="65" t="s">
        <v>106</v>
      </c>
      <c r="B36" s="66"/>
      <c r="C36" s="66"/>
      <c r="D36" s="67"/>
      <c r="E36" s="15">
        <f>SUM(E35:E35)</f>
        <v>7000</v>
      </c>
      <c r="F36" s="13"/>
      <c r="G36" s="13"/>
      <c r="H36" s="13"/>
      <c r="I36" s="13"/>
      <c r="J36" s="13"/>
    </row>
  </sheetData>
  <sheetProtection/>
  <mergeCells count="12">
    <mergeCell ref="A36:D36"/>
    <mergeCell ref="I3:J3"/>
    <mergeCell ref="A5:J5"/>
    <mergeCell ref="A34:J34"/>
    <mergeCell ref="A4:J4"/>
    <mergeCell ref="A12:J12"/>
    <mergeCell ref="A27:J27"/>
    <mergeCell ref="A33:D33"/>
    <mergeCell ref="A20:J20"/>
    <mergeCell ref="A26:D26"/>
    <mergeCell ref="A19:D19"/>
    <mergeCell ref="A11:D11"/>
  </mergeCells>
  <printOptions/>
  <pageMargins left="0.15748031496062992" right="0.15748031496062992" top="0.984251968503937" bottom="0.984251968503937" header="0.5118110236220472" footer="0.31496062992125984"/>
  <pageSetup horizontalDpi="600" verticalDpi="600" orientation="landscape" paperSize="9" r:id="rId1"/>
  <headerFooter alignWithMargins="0">
    <oddHeader>&amp;CStranica &amp;P od &amp;N&amp;RPLAN NABAVE - OPREMA 2022.</oddHeader>
    <oddFooter>&amp;LZAVOD ZA JAVNO ZDRAVSTVO SVETI ROK VPŽ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Layout" workbookViewId="0" topLeftCell="A94">
      <selection activeCell="G97" sqref="G97"/>
    </sheetView>
  </sheetViews>
  <sheetFormatPr defaultColWidth="9.140625" defaultRowHeight="12.75"/>
  <cols>
    <col min="1" max="1" width="4.8515625" style="0" customWidth="1"/>
    <col min="2" max="2" width="8.7109375" style="0" customWidth="1"/>
    <col min="3" max="3" width="25.28125" style="0" customWidth="1"/>
    <col min="4" max="4" width="10.57421875" style="0" customWidth="1"/>
    <col min="5" max="5" width="16.7109375" style="0" customWidth="1"/>
    <col min="6" max="6" width="15.28125" style="0" customWidth="1"/>
    <col min="7" max="7" width="13.00390625" style="0" customWidth="1"/>
    <col min="8" max="8" width="11.00390625" style="0" customWidth="1"/>
    <col min="9" max="9" width="12.140625" style="0" customWidth="1"/>
    <col min="10" max="10" width="11.8515625" style="0" customWidth="1"/>
  </cols>
  <sheetData>
    <row r="1" spans="1:10" s="4" customFormat="1" ht="69.75" customHeight="1">
      <c r="A1" s="5" t="s">
        <v>0</v>
      </c>
      <c r="B1" s="5" t="s">
        <v>84</v>
      </c>
      <c r="C1" s="5" t="s">
        <v>1</v>
      </c>
      <c r="D1" s="5" t="s">
        <v>85</v>
      </c>
      <c r="E1" s="5" t="s">
        <v>157</v>
      </c>
      <c r="F1" s="5" t="s">
        <v>2</v>
      </c>
      <c r="G1" s="5" t="s">
        <v>82</v>
      </c>
      <c r="H1" s="5" t="s">
        <v>3</v>
      </c>
      <c r="I1" s="5" t="s">
        <v>4</v>
      </c>
      <c r="J1" s="6" t="s">
        <v>83</v>
      </c>
    </row>
    <row r="2" spans="1:10" s="4" customFormat="1" ht="12">
      <c r="A2" s="9" t="s">
        <v>87</v>
      </c>
      <c r="B2" s="9" t="s">
        <v>88</v>
      </c>
      <c r="C2" s="9" t="s">
        <v>89</v>
      </c>
      <c r="D2" s="9" t="s">
        <v>90</v>
      </c>
      <c r="E2" s="9" t="s">
        <v>91</v>
      </c>
      <c r="F2" s="9" t="s">
        <v>92</v>
      </c>
      <c r="G2" s="9" t="s">
        <v>126</v>
      </c>
      <c r="H2" s="9" t="s">
        <v>93</v>
      </c>
      <c r="I2" s="9" t="s">
        <v>94</v>
      </c>
      <c r="J2" s="10" t="s">
        <v>95</v>
      </c>
    </row>
    <row r="3" spans="1:10" ht="12.75">
      <c r="A3" s="73" t="s">
        <v>86</v>
      </c>
      <c r="B3" s="74"/>
      <c r="C3" s="74"/>
      <c r="D3" s="74"/>
      <c r="E3" s="74"/>
      <c r="F3" s="74"/>
      <c r="G3" s="74"/>
      <c r="H3" s="74"/>
      <c r="I3" s="75"/>
      <c r="J3" s="19"/>
    </row>
    <row r="4" spans="1:11" ht="12.75">
      <c r="A4" s="20">
        <v>1</v>
      </c>
      <c r="B4" s="21"/>
      <c r="C4" s="21" t="s">
        <v>152</v>
      </c>
      <c r="D4" s="21"/>
      <c r="E4" s="22"/>
      <c r="F4" s="21"/>
      <c r="G4" s="21"/>
      <c r="H4" s="21"/>
      <c r="I4" s="21"/>
      <c r="J4" s="8"/>
      <c r="K4" s="3"/>
    </row>
    <row r="5" spans="1:11" ht="12.75">
      <c r="A5" s="58"/>
      <c r="B5" s="59"/>
      <c r="C5" s="59"/>
      <c r="D5" s="59"/>
      <c r="E5" s="60"/>
      <c r="F5" s="59"/>
      <c r="G5" s="59"/>
      <c r="H5" s="59"/>
      <c r="I5" s="59"/>
      <c r="J5" s="61"/>
      <c r="K5" s="2"/>
    </row>
    <row r="6" spans="1:10" ht="12.75">
      <c r="A6" s="77" t="s">
        <v>96</v>
      </c>
      <c r="B6" s="78"/>
      <c r="C6" s="78"/>
      <c r="D6" s="78"/>
      <c r="E6" s="78"/>
      <c r="F6" s="78"/>
      <c r="G6" s="78"/>
      <c r="H6" s="78"/>
      <c r="I6" s="78"/>
      <c r="J6" s="79"/>
    </row>
    <row r="7" spans="1:10" ht="12.75">
      <c r="A7" s="11" t="s">
        <v>107</v>
      </c>
      <c r="B7" s="12"/>
      <c r="C7" s="12"/>
      <c r="D7" s="12"/>
      <c r="E7" s="12"/>
      <c r="F7" s="12"/>
      <c r="G7" s="12"/>
      <c r="H7" s="12"/>
      <c r="I7" s="68"/>
      <c r="J7" s="69"/>
    </row>
    <row r="8" spans="1:10" ht="12.75">
      <c r="A8" s="70" t="s">
        <v>5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ht="22.5">
      <c r="A9" s="54">
        <v>1</v>
      </c>
      <c r="B9" s="54"/>
      <c r="C9" s="55" t="s">
        <v>153</v>
      </c>
      <c r="D9" s="25"/>
      <c r="E9" s="22"/>
      <c r="F9" s="29"/>
      <c r="G9" s="21"/>
      <c r="H9" s="21"/>
      <c r="I9" s="29"/>
      <c r="J9" s="8"/>
    </row>
    <row r="10" spans="1:10" ht="12.75">
      <c r="A10" s="70" t="s">
        <v>6</v>
      </c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2.75">
      <c r="A11" s="20">
        <v>1</v>
      </c>
      <c r="B11" s="21"/>
      <c r="C11" s="21" t="s">
        <v>154</v>
      </c>
      <c r="D11" s="21"/>
      <c r="E11" s="23"/>
      <c r="F11" s="21"/>
      <c r="G11" s="21"/>
      <c r="H11" s="21"/>
      <c r="I11" s="21"/>
      <c r="J11" s="8"/>
    </row>
    <row r="12" spans="1:10" ht="12.75">
      <c r="A12" s="77" t="s">
        <v>7</v>
      </c>
      <c r="B12" s="78"/>
      <c r="C12" s="78"/>
      <c r="D12" s="78"/>
      <c r="E12" s="78"/>
      <c r="F12" s="78"/>
      <c r="G12" s="78"/>
      <c r="H12" s="78"/>
      <c r="I12" s="78"/>
      <c r="J12" s="79"/>
    </row>
    <row r="13" spans="1:10" ht="12.75">
      <c r="A13" s="11" t="s">
        <v>125</v>
      </c>
      <c r="B13" s="12"/>
      <c r="C13" s="12"/>
      <c r="D13" s="12"/>
      <c r="E13" s="12"/>
      <c r="F13" s="12"/>
      <c r="G13" s="12"/>
      <c r="H13" s="12"/>
      <c r="I13" s="68"/>
      <c r="J13" s="69"/>
    </row>
    <row r="14" spans="1:10" ht="12.75">
      <c r="A14" s="70" t="s">
        <v>5</v>
      </c>
      <c r="B14" s="71"/>
      <c r="C14" s="71"/>
      <c r="D14" s="71"/>
      <c r="E14" s="71"/>
      <c r="F14" s="71"/>
      <c r="G14" s="71"/>
      <c r="H14" s="71"/>
      <c r="I14" s="71"/>
      <c r="J14" s="72"/>
    </row>
    <row r="15" spans="1:18" s="1" customFormat="1" ht="12.75">
      <c r="A15" s="76" t="s">
        <v>10</v>
      </c>
      <c r="B15" s="76"/>
      <c r="C15" s="76"/>
      <c r="D15" s="47">
        <v>322110</v>
      </c>
      <c r="E15" s="48">
        <f>SUM(E16:E21)</f>
        <v>50000</v>
      </c>
      <c r="F15" s="47"/>
      <c r="G15" s="47"/>
      <c r="H15" s="47"/>
      <c r="I15" s="47"/>
      <c r="J15" s="49"/>
      <c r="K15" s="2"/>
      <c r="L15" s="2"/>
      <c r="M15" s="2"/>
      <c r="N15" s="2"/>
      <c r="O15" s="2"/>
      <c r="P15" s="2"/>
      <c r="Q15" s="2"/>
      <c r="R15" s="2"/>
    </row>
    <row r="16" spans="1:10" ht="12.75">
      <c r="A16" s="20">
        <v>1</v>
      </c>
      <c r="B16" s="21"/>
      <c r="C16" s="21" t="s">
        <v>21</v>
      </c>
      <c r="D16" s="25">
        <v>11001</v>
      </c>
      <c r="E16" s="36">
        <v>10000</v>
      </c>
      <c r="F16" s="21"/>
      <c r="G16" s="21"/>
      <c r="H16" s="21"/>
      <c r="I16" s="21"/>
      <c r="J16" s="8" t="s">
        <v>119</v>
      </c>
    </row>
    <row r="17" spans="1:10" ht="12.75">
      <c r="A17" s="20">
        <v>2</v>
      </c>
      <c r="B17" s="21"/>
      <c r="C17" s="21" t="s">
        <v>22</v>
      </c>
      <c r="D17" s="25">
        <v>11002</v>
      </c>
      <c r="E17" s="36">
        <v>12000</v>
      </c>
      <c r="F17" s="21"/>
      <c r="G17" s="21"/>
      <c r="H17" s="21"/>
      <c r="I17" s="21"/>
      <c r="J17" s="8" t="s">
        <v>119</v>
      </c>
    </row>
    <row r="18" spans="1:10" ht="12.75">
      <c r="A18" s="20">
        <v>3</v>
      </c>
      <c r="B18" s="21"/>
      <c r="C18" s="21" t="s">
        <v>23</v>
      </c>
      <c r="D18" s="25">
        <v>11003</v>
      </c>
      <c r="E18" s="36">
        <v>20000</v>
      </c>
      <c r="F18" s="21"/>
      <c r="G18" s="21"/>
      <c r="H18" s="21"/>
      <c r="I18" s="21"/>
      <c r="J18" s="8" t="s">
        <v>119</v>
      </c>
    </row>
    <row r="19" spans="1:10" ht="12.75">
      <c r="A19" s="20">
        <v>4</v>
      </c>
      <c r="B19" s="21"/>
      <c r="C19" s="21" t="s">
        <v>24</v>
      </c>
      <c r="D19" s="25">
        <v>11004</v>
      </c>
      <c r="E19" s="36">
        <v>2000</v>
      </c>
      <c r="F19" s="21"/>
      <c r="G19" s="21"/>
      <c r="H19" s="21"/>
      <c r="I19" s="21"/>
      <c r="J19" s="8" t="s">
        <v>119</v>
      </c>
    </row>
    <row r="20" spans="1:10" ht="12.75">
      <c r="A20" s="26">
        <v>5</v>
      </c>
      <c r="B20" s="21"/>
      <c r="C20" s="27" t="s">
        <v>25</v>
      </c>
      <c r="D20" s="28">
        <v>11005</v>
      </c>
      <c r="E20" s="36">
        <v>5000</v>
      </c>
      <c r="F20" s="21"/>
      <c r="G20" s="21"/>
      <c r="H20" s="21"/>
      <c r="I20" s="21"/>
      <c r="J20" s="8" t="s">
        <v>119</v>
      </c>
    </row>
    <row r="21" spans="1:10" ht="12.75">
      <c r="A21" s="26">
        <v>6</v>
      </c>
      <c r="B21" s="21"/>
      <c r="C21" s="27" t="s">
        <v>120</v>
      </c>
      <c r="D21" s="28">
        <v>32212</v>
      </c>
      <c r="E21" s="36">
        <v>1000</v>
      </c>
      <c r="F21" s="21"/>
      <c r="G21" s="21"/>
      <c r="H21" s="21"/>
      <c r="I21" s="21"/>
      <c r="J21" s="8" t="s">
        <v>119</v>
      </c>
    </row>
    <row r="22" spans="1:10" ht="12.75">
      <c r="A22" s="76" t="s">
        <v>11</v>
      </c>
      <c r="B22" s="76"/>
      <c r="C22" s="76"/>
      <c r="D22" s="47">
        <v>322140</v>
      </c>
      <c r="E22" s="48">
        <f>SUM(E23)</f>
        <v>15000</v>
      </c>
      <c r="F22" s="50"/>
      <c r="G22" s="50"/>
      <c r="H22" s="50"/>
      <c r="I22" s="50"/>
      <c r="J22" s="49"/>
    </row>
    <row r="23" spans="1:10" ht="12.75">
      <c r="A23" s="20">
        <v>1</v>
      </c>
      <c r="B23" s="21"/>
      <c r="C23" s="21" t="s">
        <v>26</v>
      </c>
      <c r="D23" s="25">
        <v>32214</v>
      </c>
      <c r="E23" s="36">
        <v>15000</v>
      </c>
      <c r="F23" s="21"/>
      <c r="G23" s="21"/>
      <c r="H23" s="21"/>
      <c r="I23" s="21"/>
      <c r="J23" s="8" t="s">
        <v>119</v>
      </c>
    </row>
    <row r="24" spans="1:10" ht="12.75">
      <c r="A24" s="76" t="s">
        <v>12</v>
      </c>
      <c r="B24" s="76"/>
      <c r="C24" s="76"/>
      <c r="D24" s="47">
        <v>322160</v>
      </c>
      <c r="E24" s="48">
        <f>SUM(E25)</f>
        <v>25000</v>
      </c>
      <c r="F24" s="50"/>
      <c r="G24" s="50"/>
      <c r="H24" s="50"/>
      <c r="I24" s="50"/>
      <c r="J24" s="49"/>
    </row>
    <row r="25" spans="1:10" ht="12.75">
      <c r="A25" s="20">
        <v>1</v>
      </c>
      <c r="B25" s="17"/>
      <c r="C25" s="21" t="s">
        <v>27</v>
      </c>
      <c r="D25" s="25">
        <v>32216</v>
      </c>
      <c r="E25" s="36">
        <v>25000</v>
      </c>
      <c r="F25" s="21"/>
      <c r="G25" s="21"/>
      <c r="H25" s="21"/>
      <c r="I25" s="21"/>
      <c r="J25" s="8" t="s">
        <v>119</v>
      </c>
    </row>
    <row r="26" spans="1:10" ht="12.75">
      <c r="A26" s="76" t="s">
        <v>13</v>
      </c>
      <c r="B26" s="76"/>
      <c r="C26" s="76"/>
      <c r="D26" s="47">
        <v>322190</v>
      </c>
      <c r="E26" s="48">
        <f>SUM(E27)</f>
        <v>5000</v>
      </c>
      <c r="F26" s="50"/>
      <c r="G26" s="50"/>
      <c r="H26" s="50"/>
      <c r="I26" s="50"/>
      <c r="J26" s="49"/>
    </row>
    <row r="27" spans="1:10" ht="12.75">
      <c r="A27" s="20">
        <v>1</v>
      </c>
      <c r="B27" s="21"/>
      <c r="C27" s="21" t="s">
        <v>28</v>
      </c>
      <c r="D27" s="25">
        <v>32219</v>
      </c>
      <c r="E27" s="36">
        <v>5000</v>
      </c>
      <c r="F27" s="21"/>
      <c r="G27" s="21"/>
      <c r="H27" s="21"/>
      <c r="I27" s="21"/>
      <c r="J27" s="8" t="s">
        <v>119</v>
      </c>
    </row>
    <row r="28" spans="1:10" ht="12.75">
      <c r="A28" s="76" t="s">
        <v>29</v>
      </c>
      <c r="B28" s="76"/>
      <c r="C28" s="76"/>
      <c r="D28" s="47">
        <v>322710</v>
      </c>
      <c r="E28" s="48">
        <f>SUM(E29)</f>
        <v>30000</v>
      </c>
      <c r="F28" s="50"/>
      <c r="G28" s="50"/>
      <c r="H28" s="50"/>
      <c r="I28" s="50"/>
      <c r="J28" s="49"/>
    </row>
    <row r="29" spans="1:10" ht="22.5">
      <c r="A29" s="20">
        <v>1</v>
      </c>
      <c r="B29" s="21"/>
      <c r="C29" s="29" t="s">
        <v>29</v>
      </c>
      <c r="D29" s="30">
        <v>32271</v>
      </c>
      <c r="E29" s="36">
        <v>30000</v>
      </c>
      <c r="F29" s="21"/>
      <c r="G29" s="21"/>
      <c r="H29" s="21"/>
      <c r="I29" s="21"/>
      <c r="J29" s="8" t="s">
        <v>119</v>
      </c>
    </row>
    <row r="30" spans="1:10" ht="12.75">
      <c r="A30" s="76" t="s">
        <v>14</v>
      </c>
      <c r="B30" s="76"/>
      <c r="C30" s="76"/>
      <c r="D30" s="47">
        <v>322210</v>
      </c>
      <c r="E30" s="48">
        <f>SUM(E31:E48)</f>
        <v>627000</v>
      </c>
      <c r="F30" s="50"/>
      <c r="G30" s="50"/>
      <c r="H30" s="50"/>
      <c r="I30" s="50"/>
      <c r="J30" s="49"/>
    </row>
    <row r="31" spans="1:10" ht="12.75">
      <c r="A31" s="20">
        <v>1</v>
      </c>
      <c r="B31" s="17"/>
      <c r="C31" s="21" t="s">
        <v>30</v>
      </c>
      <c r="D31" s="25">
        <v>21001</v>
      </c>
      <c r="E31" s="36">
        <v>45000</v>
      </c>
      <c r="F31" s="21"/>
      <c r="G31" s="21"/>
      <c r="H31" s="21"/>
      <c r="I31" s="21"/>
      <c r="J31" s="8" t="s">
        <v>119</v>
      </c>
    </row>
    <row r="32" spans="1:10" ht="12.75">
      <c r="A32" s="20">
        <v>2</v>
      </c>
      <c r="B32" s="17"/>
      <c r="C32" s="21" t="s">
        <v>31</v>
      </c>
      <c r="D32" s="25">
        <v>21003</v>
      </c>
      <c r="E32" s="36">
        <v>20000</v>
      </c>
      <c r="F32" s="21"/>
      <c r="G32" s="21"/>
      <c r="H32" s="21"/>
      <c r="I32" s="21"/>
      <c r="J32" s="8" t="s">
        <v>119</v>
      </c>
    </row>
    <row r="33" spans="1:10" ht="12.75">
      <c r="A33" s="20">
        <v>3</v>
      </c>
      <c r="B33" s="17"/>
      <c r="C33" s="21" t="s">
        <v>32</v>
      </c>
      <c r="D33" s="25">
        <v>21004</v>
      </c>
      <c r="E33" s="36">
        <v>80000</v>
      </c>
      <c r="F33" s="21"/>
      <c r="G33" s="21"/>
      <c r="H33" s="21"/>
      <c r="I33" s="21"/>
      <c r="J33" s="8" t="s">
        <v>119</v>
      </c>
    </row>
    <row r="34" spans="1:10" ht="12.75">
      <c r="A34" s="20">
        <v>4</v>
      </c>
      <c r="B34" s="17"/>
      <c r="C34" s="21" t="s">
        <v>33</v>
      </c>
      <c r="D34" s="25">
        <v>21005</v>
      </c>
      <c r="E34" s="36">
        <v>2000</v>
      </c>
      <c r="F34" s="21"/>
      <c r="G34" s="21"/>
      <c r="H34" s="21"/>
      <c r="I34" s="21"/>
      <c r="J34" s="8" t="s">
        <v>119</v>
      </c>
    </row>
    <row r="35" spans="1:10" ht="12.75">
      <c r="A35" s="20">
        <v>5</v>
      </c>
      <c r="B35" s="17"/>
      <c r="C35" s="21" t="s">
        <v>34</v>
      </c>
      <c r="D35" s="25">
        <v>21006</v>
      </c>
      <c r="E35" s="36">
        <v>10000</v>
      </c>
      <c r="F35" s="21"/>
      <c r="G35" s="21"/>
      <c r="H35" s="21"/>
      <c r="I35" s="21"/>
      <c r="J35" s="8" t="s">
        <v>119</v>
      </c>
    </row>
    <row r="36" spans="1:10" ht="12.75">
      <c r="A36" s="20">
        <v>6</v>
      </c>
      <c r="B36" s="17"/>
      <c r="C36" s="21" t="s">
        <v>35</v>
      </c>
      <c r="D36" s="25">
        <v>21007</v>
      </c>
      <c r="E36" s="36">
        <v>12000</v>
      </c>
      <c r="F36" s="21"/>
      <c r="G36" s="21"/>
      <c r="H36" s="21"/>
      <c r="I36" s="21"/>
      <c r="J36" s="8" t="s">
        <v>119</v>
      </c>
    </row>
    <row r="37" spans="1:10" ht="12.75">
      <c r="A37" s="20">
        <v>7</v>
      </c>
      <c r="B37" s="17"/>
      <c r="C37" s="21" t="s">
        <v>36</v>
      </c>
      <c r="D37" s="25">
        <v>21008</v>
      </c>
      <c r="E37" s="36">
        <v>15000</v>
      </c>
      <c r="F37" s="21"/>
      <c r="G37" s="21"/>
      <c r="H37" s="21"/>
      <c r="I37" s="21"/>
      <c r="J37" s="8" t="s">
        <v>119</v>
      </c>
    </row>
    <row r="38" spans="1:10" ht="12.75">
      <c r="A38" s="20">
        <v>8</v>
      </c>
      <c r="B38" s="17"/>
      <c r="C38" s="21" t="s">
        <v>37</v>
      </c>
      <c r="D38" s="25">
        <v>21009</v>
      </c>
      <c r="E38" s="36">
        <v>5000</v>
      </c>
      <c r="F38" s="21"/>
      <c r="G38" s="21"/>
      <c r="H38" s="21"/>
      <c r="I38" s="21"/>
      <c r="J38" s="8" t="s">
        <v>119</v>
      </c>
    </row>
    <row r="39" spans="1:10" ht="22.5">
      <c r="A39" s="20">
        <v>9</v>
      </c>
      <c r="B39" s="17"/>
      <c r="C39" s="29" t="s">
        <v>38</v>
      </c>
      <c r="D39" s="25">
        <v>21011</v>
      </c>
      <c r="E39" s="36">
        <v>30000</v>
      </c>
      <c r="F39" s="21"/>
      <c r="G39" s="21"/>
      <c r="H39" s="21"/>
      <c r="I39" s="21"/>
      <c r="J39" s="8" t="s">
        <v>119</v>
      </c>
    </row>
    <row r="40" spans="1:10" ht="12.75">
      <c r="A40" s="20">
        <v>10</v>
      </c>
      <c r="B40" s="17"/>
      <c r="C40" s="21" t="s">
        <v>39</v>
      </c>
      <c r="D40" s="25">
        <v>21024</v>
      </c>
      <c r="E40" s="36">
        <v>30000</v>
      </c>
      <c r="F40" s="21"/>
      <c r="G40" s="21"/>
      <c r="H40" s="21"/>
      <c r="I40" s="21"/>
      <c r="J40" s="8" t="s">
        <v>119</v>
      </c>
    </row>
    <row r="41" spans="1:10" ht="12.75">
      <c r="A41" s="20">
        <v>11</v>
      </c>
      <c r="B41" s="17"/>
      <c r="C41" s="21" t="s">
        <v>40</v>
      </c>
      <c r="D41" s="25">
        <v>21013</v>
      </c>
      <c r="E41" s="36">
        <v>2000</v>
      </c>
      <c r="F41" s="21"/>
      <c r="G41" s="21"/>
      <c r="H41" s="21"/>
      <c r="I41" s="21"/>
      <c r="J41" s="8" t="s">
        <v>119</v>
      </c>
    </row>
    <row r="42" spans="1:10" ht="12.75">
      <c r="A42" s="20">
        <v>12</v>
      </c>
      <c r="B42" s="17"/>
      <c r="C42" s="21" t="s">
        <v>41</v>
      </c>
      <c r="D42" s="25">
        <v>21014</v>
      </c>
      <c r="E42" s="36">
        <v>3000</v>
      </c>
      <c r="F42" s="21"/>
      <c r="G42" s="21"/>
      <c r="H42" s="21"/>
      <c r="I42" s="21"/>
      <c r="J42" s="8" t="s">
        <v>119</v>
      </c>
    </row>
    <row r="43" spans="1:10" ht="12.75">
      <c r="A43" s="20">
        <v>13</v>
      </c>
      <c r="B43" s="17"/>
      <c r="C43" s="21" t="s">
        <v>42</v>
      </c>
      <c r="D43" s="25">
        <v>21016</v>
      </c>
      <c r="E43" s="36">
        <v>3000</v>
      </c>
      <c r="F43" s="21"/>
      <c r="G43" s="21"/>
      <c r="H43" s="21"/>
      <c r="I43" s="21"/>
      <c r="J43" s="8" t="s">
        <v>119</v>
      </c>
    </row>
    <row r="44" spans="1:10" ht="12.75">
      <c r="A44" s="20">
        <v>14</v>
      </c>
      <c r="B44" s="17"/>
      <c r="C44" s="21" t="s">
        <v>43</v>
      </c>
      <c r="D44" s="25">
        <v>21017</v>
      </c>
      <c r="E44" s="36">
        <v>30000</v>
      </c>
      <c r="F44" s="21"/>
      <c r="G44" s="21"/>
      <c r="H44" s="21"/>
      <c r="I44" s="21"/>
      <c r="J44" s="8" t="s">
        <v>119</v>
      </c>
    </row>
    <row r="45" spans="1:10" ht="12.75">
      <c r="A45" s="20">
        <v>15</v>
      </c>
      <c r="B45" s="17"/>
      <c r="C45" s="21" t="s">
        <v>101</v>
      </c>
      <c r="D45" s="25">
        <v>21022</v>
      </c>
      <c r="E45" s="36">
        <v>70000</v>
      </c>
      <c r="F45" s="21"/>
      <c r="G45" s="21"/>
      <c r="H45" s="21"/>
      <c r="I45" s="21"/>
      <c r="J45" s="8" t="s">
        <v>119</v>
      </c>
    </row>
    <row r="46" spans="1:10" ht="22.5">
      <c r="A46" s="20">
        <v>16</v>
      </c>
      <c r="B46" s="17"/>
      <c r="C46" s="29" t="s">
        <v>102</v>
      </c>
      <c r="D46" s="25">
        <v>21022</v>
      </c>
      <c r="E46" s="36">
        <v>70000</v>
      </c>
      <c r="F46" s="21"/>
      <c r="G46" s="21"/>
      <c r="H46" s="21"/>
      <c r="I46" s="21"/>
      <c r="J46" s="8" t="s">
        <v>119</v>
      </c>
    </row>
    <row r="47" spans="1:10" ht="12.75">
      <c r="A47" s="20">
        <v>17</v>
      </c>
      <c r="B47" s="17"/>
      <c r="C47" s="29" t="s">
        <v>103</v>
      </c>
      <c r="D47" s="25">
        <v>21022</v>
      </c>
      <c r="E47" s="36">
        <v>70000</v>
      </c>
      <c r="F47" s="21"/>
      <c r="G47" s="21"/>
      <c r="H47" s="21"/>
      <c r="I47" s="21"/>
      <c r="J47" s="8" t="s">
        <v>119</v>
      </c>
    </row>
    <row r="48" spans="1:10" ht="12.75">
      <c r="A48" s="20">
        <v>18</v>
      </c>
      <c r="B48" s="17"/>
      <c r="C48" s="33" t="s">
        <v>108</v>
      </c>
      <c r="D48" s="34">
        <v>21010</v>
      </c>
      <c r="E48" s="36">
        <v>130000</v>
      </c>
      <c r="F48" s="21"/>
      <c r="G48" s="21"/>
      <c r="H48" s="21"/>
      <c r="I48" s="21"/>
      <c r="J48" s="8" t="s">
        <v>119</v>
      </c>
    </row>
    <row r="49" spans="1:10" ht="12.75">
      <c r="A49" s="76" t="s">
        <v>15</v>
      </c>
      <c r="B49" s="76"/>
      <c r="C49" s="76"/>
      <c r="D49" s="47">
        <v>322220</v>
      </c>
      <c r="E49" s="48">
        <f>SUM(E50:E57)</f>
        <v>178500</v>
      </c>
      <c r="F49" s="50"/>
      <c r="G49" s="50"/>
      <c r="H49" s="50"/>
      <c r="I49" s="50"/>
      <c r="J49" s="49"/>
    </row>
    <row r="50" spans="1:10" ht="12.75">
      <c r="A50" s="20">
        <v>1</v>
      </c>
      <c r="B50" s="17"/>
      <c r="C50" s="21" t="s">
        <v>44</v>
      </c>
      <c r="D50" s="25">
        <v>22001</v>
      </c>
      <c r="E50" s="36">
        <v>50000</v>
      </c>
      <c r="F50" s="21"/>
      <c r="G50" s="21"/>
      <c r="H50" s="21"/>
      <c r="I50" s="21"/>
      <c r="J50" s="8" t="s">
        <v>119</v>
      </c>
    </row>
    <row r="51" spans="1:10" ht="12.75">
      <c r="A51" s="20">
        <v>2</v>
      </c>
      <c r="B51" s="17"/>
      <c r="C51" s="21" t="s">
        <v>45</v>
      </c>
      <c r="D51" s="25">
        <v>22002</v>
      </c>
      <c r="E51" s="36">
        <v>3500</v>
      </c>
      <c r="F51" s="21"/>
      <c r="G51" s="21"/>
      <c r="H51" s="21"/>
      <c r="I51" s="21"/>
      <c r="J51" s="8" t="s">
        <v>119</v>
      </c>
    </row>
    <row r="52" spans="1:10" ht="12.75">
      <c r="A52" s="20">
        <v>3</v>
      </c>
      <c r="B52" s="17"/>
      <c r="C52" s="21" t="s">
        <v>46</v>
      </c>
      <c r="D52" s="25">
        <v>22003</v>
      </c>
      <c r="E52" s="36">
        <v>4000</v>
      </c>
      <c r="F52" s="21"/>
      <c r="G52" s="21"/>
      <c r="H52" s="21"/>
      <c r="I52" s="21"/>
      <c r="J52" s="8" t="s">
        <v>119</v>
      </c>
    </row>
    <row r="53" spans="1:10" ht="12.75">
      <c r="A53" s="20">
        <v>4</v>
      </c>
      <c r="B53" s="17"/>
      <c r="C53" s="21" t="s">
        <v>47</v>
      </c>
      <c r="D53" s="25">
        <v>22004</v>
      </c>
      <c r="E53" s="36">
        <v>25000</v>
      </c>
      <c r="F53" s="21"/>
      <c r="G53" s="21"/>
      <c r="H53" s="21"/>
      <c r="I53" s="21"/>
      <c r="J53" s="8" t="s">
        <v>119</v>
      </c>
    </row>
    <row r="54" spans="1:10" ht="12.75">
      <c r="A54" s="20">
        <v>5</v>
      </c>
      <c r="B54" s="17"/>
      <c r="C54" s="21" t="s">
        <v>48</v>
      </c>
      <c r="D54" s="25">
        <v>22005</v>
      </c>
      <c r="E54" s="36">
        <v>30000</v>
      </c>
      <c r="F54" s="21"/>
      <c r="G54" s="21"/>
      <c r="H54" s="21"/>
      <c r="I54" s="21"/>
      <c r="J54" s="8" t="s">
        <v>119</v>
      </c>
    </row>
    <row r="55" spans="1:10" ht="12.75">
      <c r="A55" s="20">
        <v>6</v>
      </c>
      <c r="B55" s="17"/>
      <c r="C55" s="21" t="s">
        <v>49</v>
      </c>
      <c r="D55" s="25">
        <v>22006</v>
      </c>
      <c r="E55" s="36">
        <v>4000</v>
      </c>
      <c r="F55" s="21"/>
      <c r="G55" s="21"/>
      <c r="H55" s="21"/>
      <c r="I55" s="21"/>
      <c r="J55" s="8" t="s">
        <v>119</v>
      </c>
    </row>
    <row r="56" spans="1:10" ht="12.75">
      <c r="A56" s="20">
        <v>7</v>
      </c>
      <c r="B56" s="17"/>
      <c r="C56" s="21" t="s">
        <v>50</v>
      </c>
      <c r="D56" s="25">
        <v>22007</v>
      </c>
      <c r="E56" s="36">
        <v>47000</v>
      </c>
      <c r="F56" s="21"/>
      <c r="G56" s="21"/>
      <c r="H56" s="21"/>
      <c r="I56" s="21"/>
      <c r="J56" s="8" t="s">
        <v>119</v>
      </c>
    </row>
    <row r="57" spans="1:10" ht="12.75">
      <c r="A57" s="20">
        <v>8</v>
      </c>
      <c r="B57" s="17"/>
      <c r="C57" s="21" t="s">
        <v>51</v>
      </c>
      <c r="D57" s="25">
        <v>22008</v>
      </c>
      <c r="E57" s="36">
        <v>15000</v>
      </c>
      <c r="F57" s="21"/>
      <c r="G57" s="21"/>
      <c r="H57" s="21"/>
      <c r="I57" s="21"/>
      <c r="J57" s="8" t="s">
        <v>119</v>
      </c>
    </row>
    <row r="58" spans="1:10" ht="12.75">
      <c r="A58" s="76" t="s">
        <v>16</v>
      </c>
      <c r="B58" s="76"/>
      <c r="C58" s="76"/>
      <c r="D58" s="47">
        <v>32330</v>
      </c>
      <c r="E58" s="48">
        <f>SUM(E59:E61)</f>
        <v>220000</v>
      </c>
      <c r="F58" s="50"/>
      <c r="G58" s="50"/>
      <c r="H58" s="50"/>
      <c r="I58" s="50"/>
      <c r="J58" s="49"/>
    </row>
    <row r="59" spans="1:10" ht="12.75">
      <c r="A59" s="20">
        <v>1</v>
      </c>
      <c r="B59" s="17"/>
      <c r="C59" s="21" t="s">
        <v>112</v>
      </c>
      <c r="D59" s="25">
        <v>32231</v>
      </c>
      <c r="E59" s="36">
        <v>90000</v>
      </c>
      <c r="F59" s="21"/>
      <c r="G59" s="21"/>
      <c r="H59" s="21"/>
      <c r="I59" s="21"/>
      <c r="J59" s="8" t="s">
        <v>119</v>
      </c>
    </row>
    <row r="60" spans="1:10" ht="12.75">
      <c r="A60" s="20">
        <v>2</v>
      </c>
      <c r="B60" s="17"/>
      <c r="C60" s="21" t="s">
        <v>52</v>
      </c>
      <c r="D60" s="25">
        <v>32233</v>
      </c>
      <c r="E60" s="36">
        <v>65000</v>
      </c>
      <c r="F60" s="21"/>
      <c r="G60" s="21"/>
      <c r="H60" s="21"/>
      <c r="I60" s="21"/>
      <c r="J60" s="8" t="s">
        <v>119</v>
      </c>
    </row>
    <row r="61" spans="1:10" ht="12.75">
      <c r="A61" s="20">
        <v>3</v>
      </c>
      <c r="B61" s="17"/>
      <c r="C61" s="21" t="s">
        <v>111</v>
      </c>
      <c r="D61" s="25">
        <v>32234</v>
      </c>
      <c r="E61" s="36">
        <v>65000</v>
      </c>
      <c r="F61" s="21"/>
      <c r="G61" s="21"/>
      <c r="H61" s="21"/>
      <c r="I61" s="21"/>
      <c r="J61" s="8" t="s">
        <v>119</v>
      </c>
    </row>
    <row r="62" spans="1:10" ht="12.75">
      <c r="A62" s="83" t="s">
        <v>17</v>
      </c>
      <c r="B62" s="84"/>
      <c r="C62" s="85"/>
      <c r="D62" s="47">
        <v>322510</v>
      </c>
      <c r="E62" s="48">
        <f>SUM(E63)</f>
        <v>10000</v>
      </c>
      <c r="F62" s="50"/>
      <c r="G62" s="50"/>
      <c r="H62" s="50"/>
      <c r="I62" s="50"/>
      <c r="J62" s="49"/>
    </row>
    <row r="63" spans="1:10" ht="12.75">
      <c r="A63" s="20">
        <v>1</v>
      </c>
      <c r="B63" s="17"/>
      <c r="C63" s="21" t="s">
        <v>17</v>
      </c>
      <c r="D63" s="25">
        <v>32251</v>
      </c>
      <c r="E63" s="36">
        <v>10000</v>
      </c>
      <c r="F63" s="21"/>
      <c r="G63" s="21"/>
      <c r="H63" s="21"/>
      <c r="I63" s="21"/>
      <c r="J63" s="8" t="s">
        <v>119</v>
      </c>
    </row>
    <row r="64" spans="1:10" ht="12.75">
      <c r="A64" s="86" t="s">
        <v>18</v>
      </c>
      <c r="B64" s="86"/>
      <c r="C64" s="86"/>
      <c r="D64" s="17">
        <v>322520</v>
      </c>
      <c r="E64" s="24">
        <f>SUM(E65)</f>
        <v>8000</v>
      </c>
      <c r="F64" s="21"/>
      <c r="G64" s="21"/>
      <c r="H64" s="21"/>
      <c r="I64" s="21"/>
      <c r="J64" s="8" t="s">
        <v>119</v>
      </c>
    </row>
    <row r="65" spans="1:10" ht="12.75">
      <c r="A65" s="20">
        <v>1</v>
      </c>
      <c r="B65" s="17"/>
      <c r="C65" s="21" t="s">
        <v>18</v>
      </c>
      <c r="D65" s="25">
        <v>32252</v>
      </c>
      <c r="E65" s="36">
        <v>8000</v>
      </c>
      <c r="F65" s="21"/>
      <c r="G65" s="21"/>
      <c r="H65" s="21"/>
      <c r="I65" s="21"/>
      <c r="J65" s="8" t="s">
        <v>119</v>
      </c>
    </row>
    <row r="66" spans="1:10" ht="12.75">
      <c r="A66" s="76" t="s">
        <v>19</v>
      </c>
      <c r="B66" s="76"/>
      <c r="C66" s="76"/>
      <c r="D66" s="47">
        <v>3224</v>
      </c>
      <c r="E66" s="48">
        <f>SUM(E67:E69)</f>
        <v>3500</v>
      </c>
      <c r="F66" s="50"/>
      <c r="G66" s="50"/>
      <c r="H66" s="50"/>
      <c r="I66" s="50"/>
      <c r="J66" s="49"/>
    </row>
    <row r="67" spans="1:10" ht="12.75">
      <c r="A67" s="20">
        <v>1</v>
      </c>
      <c r="B67" s="17"/>
      <c r="C67" s="29" t="s">
        <v>53</v>
      </c>
      <c r="D67" s="30">
        <v>322410</v>
      </c>
      <c r="E67" s="36">
        <v>1000</v>
      </c>
      <c r="F67" s="21"/>
      <c r="G67" s="21"/>
      <c r="H67" s="21"/>
      <c r="I67" s="21"/>
      <c r="J67" s="8" t="s">
        <v>119</v>
      </c>
    </row>
    <row r="68" spans="1:10" ht="12.75">
      <c r="A68" s="20">
        <v>2</v>
      </c>
      <c r="B68" s="17"/>
      <c r="C68" s="21" t="s">
        <v>54</v>
      </c>
      <c r="D68" s="25">
        <v>322420</v>
      </c>
      <c r="E68" s="36">
        <v>500</v>
      </c>
      <c r="F68" s="21"/>
      <c r="G68" s="21"/>
      <c r="H68" s="21"/>
      <c r="I68" s="21"/>
      <c r="J68" s="8" t="s">
        <v>119</v>
      </c>
    </row>
    <row r="69" spans="1:10" ht="12.75">
      <c r="A69" s="20">
        <v>3</v>
      </c>
      <c r="B69" s="17"/>
      <c r="C69" s="21" t="s">
        <v>55</v>
      </c>
      <c r="D69" s="25">
        <v>322430</v>
      </c>
      <c r="E69" s="36">
        <v>2000</v>
      </c>
      <c r="F69" s="21"/>
      <c r="G69" s="21"/>
      <c r="H69" s="21"/>
      <c r="I69" s="21"/>
      <c r="J69" s="8" t="s">
        <v>119</v>
      </c>
    </row>
    <row r="70" spans="1:10" ht="12.75">
      <c r="A70" s="82" t="s">
        <v>8</v>
      </c>
      <c r="B70" s="82"/>
      <c r="C70" s="82"/>
      <c r="D70" s="39"/>
      <c r="E70" s="40">
        <f>SUM(E15+E22+E24++E26+E28+E30+E49+E58+E62+E64+E66)</f>
        <v>1172000</v>
      </c>
      <c r="F70" s="41"/>
      <c r="G70" s="41"/>
      <c r="H70" s="41"/>
      <c r="I70" s="41"/>
      <c r="J70" s="42"/>
    </row>
    <row r="71" spans="1:10" ht="12.75">
      <c r="A71" s="70" t="s">
        <v>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6" t="s">
        <v>20</v>
      </c>
      <c r="B72" s="81"/>
      <c r="C72" s="81"/>
      <c r="D72" s="47">
        <v>32231</v>
      </c>
      <c r="E72" s="48">
        <f>SUM(E73:E77)</f>
        <v>111000</v>
      </c>
      <c r="F72" s="47"/>
      <c r="G72" s="47"/>
      <c r="H72" s="47"/>
      <c r="I72" s="47"/>
      <c r="J72" s="49"/>
    </row>
    <row r="73" spans="1:10" ht="12.75">
      <c r="A73" s="20">
        <v>1</v>
      </c>
      <c r="B73" s="21"/>
      <c r="C73" s="21" t="s">
        <v>56</v>
      </c>
      <c r="D73" s="25">
        <v>323110</v>
      </c>
      <c r="E73" s="37">
        <v>45000</v>
      </c>
      <c r="F73" s="21"/>
      <c r="G73" s="21"/>
      <c r="H73" s="21"/>
      <c r="I73" s="21"/>
      <c r="J73" t="s">
        <v>119</v>
      </c>
    </row>
    <row r="74" spans="1:10" ht="12.75">
      <c r="A74" s="20">
        <v>2</v>
      </c>
      <c r="B74" s="21"/>
      <c r="C74" s="21" t="s">
        <v>113</v>
      </c>
      <c r="D74" s="25">
        <v>323111</v>
      </c>
      <c r="E74" s="37">
        <v>30000</v>
      </c>
      <c r="F74" s="21"/>
      <c r="G74" s="21"/>
      <c r="H74" s="21"/>
      <c r="I74" s="21"/>
      <c r="J74" t="s">
        <v>119</v>
      </c>
    </row>
    <row r="75" spans="1:10" ht="12.75">
      <c r="A75" s="20">
        <v>2</v>
      </c>
      <c r="B75" s="21"/>
      <c r="C75" s="21" t="s">
        <v>57</v>
      </c>
      <c r="D75" s="25">
        <v>323120</v>
      </c>
      <c r="E75" s="37">
        <v>10000</v>
      </c>
      <c r="F75" s="21"/>
      <c r="G75" s="21"/>
      <c r="H75" s="21"/>
      <c r="I75" s="21"/>
      <c r="J75" t="s">
        <v>119</v>
      </c>
    </row>
    <row r="76" spans="1:10" ht="12.75">
      <c r="A76" s="20">
        <v>3</v>
      </c>
      <c r="B76" s="21"/>
      <c r="C76" s="21" t="s">
        <v>58</v>
      </c>
      <c r="D76" s="25">
        <v>323130</v>
      </c>
      <c r="E76" s="37">
        <v>25000</v>
      </c>
      <c r="F76" s="21"/>
      <c r="G76" s="21"/>
      <c r="H76" s="21"/>
      <c r="I76" s="21"/>
      <c r="J76" t="s">
        <v>119</v>
      </c>
    </row>
    <row r="77" spans="1:10" ht="12.75">
      <c r="A77" s="26">
        <v>4</v>
      </c>
      <c r="B77" s="21"/>
      <c r="C77" s="31" t="s">
        <v>114</v>
      </c>
      <c r="D77" s="28">
        <v>323190</v>
      </c>
      <c r="E77" s="37">
        <v>1000</v>
      </c>
      <c r="F77" s="21"/>
      <c r="G77" s="21"/>
      <c r="H77" s="21"/>
      <c r="I77" s="21"/>
      <c r="J77" t="s">
        <v>119</v>
      </c>
    </row>
    <row r="78" spans="1:10" ht="12.75">
      <c r="A78" s="76" t="s">
        <v>59</v>
      </c>
      <c r="B78" s="76"/>
      <c r="C78" s="76"/>
      <c r="D78" s="47">
        <v>3232</v>
      </c>
      <c r="E78" s="48">
        <f>SUM(E79:E82)</f>
        <v>115000</v>
      </c>
      <c r="F78" s="50"/>
      <c r="G78" s="50"/>
      <c r="H78" s="50"/>
      <c r="I78" s="50"/>
      <c r="J78" s="49"/>
    </row>
    <row r="79" spans="1:10" ht="12.75">
      <c r="A79" s="26">
        <v>1</v>
      </c>
      <c r="B79" s="21"/>
      <c r="C79" s="27" t="s">
        <v>53</v>
      </c>
      <c r="D79" s="28">
        <v>323210</v>
      </c>
      <c r="E79" s="37">
        <v>5000</v>
      </c>
      <c r="F79" s="21"/>
      <c r="G79" s="21"/>
      <c r="H79" s="21"/>
      <c r="I79" s="21"/>
      <c r="J79" s="8" t="s">
        <v>119</v>
      </c>
    </row>
    <row r="80" spans="1:10" ht="12.75">
      <c r="A80" s="26">
        <v>2</v>
      </c>
      <c r="B80" s="21"/>
      <c r="C80" s="27" t="s">
        <v>54</v>
      </c>
      <c r="D80" s="28">
        <v>323220</v>
      </c>
      <c r="E80" s="37">
        <v>80000</v>
      </c>
      <c r="F80" s="21"/>
      <c r="G80" s="21"/>
      <c r="H80" s="21"/>
      <c r="I80" s="21"/>
      <c r="J80" s="8" t="s">
        <v>119</v>
      </c>
    </row>
    <row r="81" spans="1:10" ht="12.75">
      <c r="A81" s="26">
        <v>3</v>
      </c>
      <c r="B81" s="21"/>
      <c r="C81" s="27" t="s">
        <v>60</v>
      </c>
      <c r="D81" s="28">
        <v>323230</v>
      </c>
      <c r="E81" s="37">
        <v>28000</v>
      </c>
      <c r="F81" s="21"/>
      <c r="G81" s="21"/>
      <c r="H81" s="21"/>
      <c r="I81" s="21"/>
      <c r="J81" s="8" t="s">
        <v>119</v>
      </c>
    </row>
    <row r="82" spans="1:10" ht="22.5">
      <c r="A82" s="26">
        <v>4</v>
      </c>
      <c r="B82" s="21"/>
      <c r="C82" s="38" t="s">
        <v>61</v>
      </c>
      <c r="D82" s="28">
        <v>323290</v>
      </c>
      <c r="E82" s="37">
        <v>2000</v>
      </c>
      <c r="F82" s="21"/>
      <c r="G82" s="21"/>
      <c r="H82" s="21"/>
      <c r="I82" s="21"/>
      <c r="J82" s="8" t="s">
        <v>119</v>
      </c>
    </row>
    <row r="83" spans="1:10" ht="12.75">
      <c r="A83" s="76" t="s">
        <v>62</v>
      </c>
      <c r="B83" s="76"/>
      <c r="C83" s="76"/>
      <c r="D83" s="47">
        <v>3233</v>
      </c>
      <c r="E83" s="48">
        <f>SUM(E84:E86)</f>
        <v>35000</v>
      </c>
      <c r="F83" s="50"/>
      <c r="G83" s="50"/>
      <c r="H83" s="50"/>
      <c r="I83" s="50"/>
      <c r="J83" s="49"/>
    </row>
    <row r="84" spans="1:10" ht="12.75">
      <c r="A84" s="26">
        <v>1</v>
      </c>
      <c r="B84" s="13"/>
      <c r="C84" s="27" t="s">
        <v>99</v>
      </c>
      <c r="D84" s="32">
        <v>323320</v>
      </c>
      <c r="E84" s="37">
        <v>0</v>
      </c>
      <c r="F84" s="21"/>
      <c r="G84" s="21"/>
      <c r="H84" s="21"/>
      <c r="I84" s="21"/>
      <c r="J84" s="8" t="s">
        <v>119</v>
      </c>
    </row>
    <row r="85" spans="1:10" ht="12.75">
      <c r="A85" s="26">
        <v>2</v>
      </c>
      <c r="B85" s="13"/>
      <c r="C85" s="35" t="s">
        <v>117</v>
      </c>
      <c r="D85" s="32">
        <v>323340</v>
      </c>
      <c r="E85" s="37">
        <v>15000</v>
      </c>
      <c r="F85" s="21"/>
      <c r="G85" s="21"/>
      <c r="H85" s="21"/>
      <c r="I85" s="21"/>
      <c r="J85" s="8" t="s">
        <v>119</v>
      </c>
    </row>
    <row r="86" spans="1:10" ht="22.5">
      <c r="A86" s="26">
        <v>3</v>
      </c>
      <c r="B86" s="13"/>
      <c r="C86" s="38" t="s">
        <v>100</v>
      </c>
      <c r="D86" s="32">
        <v>323340</v>
      </c>
      <c r="E86" s="37">
        <v>20000</v>
      </c>
      <c r="F86" s="21"/>
      <c r="G86" s="21"/>
      <c r="H86" s="21"/>
      <c r="I86" s="21"/>
      <c r="J86" s="8" t="s">
        <v>119</v>
      </c>
    </row>
    <row r="87" spans="1:10" ht="12.75">
      <c r="A87" s="76" t="s">
        <v>63</v>
      </c>
      <c r="B87" s="76"/>
      <c r="C87" s="76"/>
      <c r="D87" s="47">
        <v>3234</v>
      </c>
      <c r="E87" s="48">
        <f>SUM(E88:E91)</f>
        <v>95500</v>
      </c>
      <c r="F87" s="50"/>
      <c r="G87" s="50"/>
      <c r="H87" s="50"/>
      <c r="I87" s="50"/>
      <c r="J87" s="49"/>
    </row>
    <row r="88" spans="1:10" ht="12.75">
      <c r="A88" s="26">
        <v>1</v>
      </c>
      <c r="B88" s="21"/>
      <c r="C88" s="27" t="s">
        <v>64</v>
      </c>
      <c r="D88" s="28">
        <v>323410</v>
      </c>
      <c r="E88" s="37">
        <v>15000</v>
      </c>
      <c r="F88" s="21"/>
      <c r="G88" s="21"/>
      <c r="H88" s="21"/>
      <c r="I88" s="21"/>
      <c r="J88" s="8" t="s">
        <v>119</v>
      </c>
    </row>
    <row r="89" spans="1:10" ht="12.75">
      <c r="A89" s="26">
        <v>2</v>
      </c>
      <c r="B89" s="21"/>
      <c r="C89" s="27" t="s">
        <v>65</v>
      </c>
      <c r="D89" s="28">
        <v>323420</v>
      </c>
      <c r="E89" s="37">
        <v>13000</v>
      </c>
      <c r="F89" s="21"/>
      <c r="G89" s="21"/>
      <c r="H89" s="21"/>
      <c r="I89" s="21"/>
      <c r="J89" s="8" t="s">
        <v>119</v>
      </c>
    </row>
    <row r="90" spans="1:10" ht="12.75">
      <c r="A90" s="26">
        <v>3</v>
      </c>
      <c r="B90" s="21"/>
      <c r="C90" s="27" t="s">
        <v>121</v>
      </c>
      <c r="D90" s="28">
        <v>32347</v>
      </c>
      <c r="E90" s="37">
        <v>2500</v>
      </c>
      <c r="F90" s="21"/>
      <c r="G90" s="21"/>
      <c r="H90" s="21"/>
      <c r="I90" s="21"/>
      <c r="J90" s="8" t="s">
        <v>119</v>
      </c>
    </row>
    <row r="91" spans="1:10" ht="12.75">
      <c r="A91" s="26">
        <v>4</v>
      </c>
      <c r="B91" s="21"/>
      <c r="C91" s="27" t="s">
        <v>115</v>
      </c>
      <c r="D91" s="28">
        <v>323490</v>
      </c>
      <c r="E91" s="37">
        <v>65000</v>
      </c>
      <c r="F91" s="21"/>
      <c r="G91" s="21"/>
      <c r="H91" s="21"/>
      <c r="I91" s="21"/>
      <c r="J91" s="8" t="s">
        <v>119</v>
      </c>
    </row>
    <row r="92" spans="1:10" ht="12.75">
      <c r="A92" s="76" t="s">
        <v>66</v>
      </c>
      <c r="B92" s="76"/>
      <c r="C92" s="76"/>
      <c r="D92" s="47">
        <v>3235</v>
      </c>
      <c r="E92" s="48">
        <f>SUM(E93:E95)</f>
        <v>11600</v>
      </c>
      <c r="F92" s="50"/>
      <c r="G92" s="50"/>
      <c r="H92" s="50"/>
      <c r="I92" s="50"/>
      <c r="J92" s="49"/>
    </row>
    <row r="93" spans="1:10" ht="12.75">
      <c r="A93" s="26">
        <v>1</v>
      </c>
      <c r="B93" s="21"/>
      <c r="C93" s="27" t="s">
        <v>67</v>
      </c>
      <c r="D93" s="28">
        <v>323520</v>
      </c>
      <c r="E93" s="37">
        <v>3600</v>
      </c>
      <c r="F93" s="21"/>
      <c r="G93" s="21"/>
      <c r="H93" s="21"/>
      <c r="I93" s="21"/>
      <c r="J93" s="8" t="s">
        <v>119</v>
      </c>
    </row>
    <row r="94" spans="1:10" ht="12.75">
      <c r="A94" s="26">
        <v>2</v>
      </c>
      <c r="B94" s="21"/>
      <c r="C94" s="27" t="s">
        <v>68</v>
      </c>
      <c r="D94" s="28">
        <v>323530</v>
      </c>
      <c r="E94" s="37">
        <v>1000</v>
      </c>
      <c r="F94" s="21"/>
      <c r="G94" s="21"/>
      <c r="H94" s="21"/>
      <c r="I94" s="21"/>
      <c r="J94" s="8" t="s">
        <v>119</v>
      </c>
    </row>
    <row r="95" spans="1:10" ht="12.75">
      <c r="A95" s="26">
        <v>3</v>
      </c>
      <c r="B95" s="21"/>
      <c r="C95" s="27" t="s">
        <v>69</v>
      </c>
      <c r="D95" s="28">
        <v>323540</v>
      </c>
      <c r="E95" s="37">
        <v>7000</v>
      </c>
      <c r="F95" s="21"/>
      <c r="G95" s="21"/>
      <c r="H95" s="21"/>
      <c r="I95" s="21"/>
      <c r="J95" s="8" t="s">
        <v>119</v>
      </c>
    </row>
    <row r="96" spans="1:10" ht="12.75">
      <c r="A96" s="76" t="s">
        <v>70</v>
      </c>
      <c r="B96" s="76"/>
      <c r="C96" s="76"/>
      <c r="D96" s="47">
        <v>32363</v>
      </c>
      <c r="E96" s="48">
        <f>SUM(E97:E97)</f>
        <v>250000</v>
      </c>
      <c r="F96" s="50"/>
      <c r="G96" s="50"/>
      <c r="H96" s="50"/>
      <c r="I96" s="50"/>
      <c r="J96" s="49"/>
    </row>
    <row r="97" spans="1:10" ht="12.75">
      <c r="A97" s="26">
        <v>1</v>
      </c>
      <c r="B97" s="21"/>
      <c r="C97" s="27" t="s">
        <v>71</v>
      </c>
      <c r="D97" s="28">
        <v>323632</v>
      </c>
      <c r="E97" s="37">
        <v>250000</v>
      </c>
      <c r="F97" s="21"/>
      <c r="G97" s="21"/>
      <c r="H97" s="21"/>
      <c r="I97" s="21"/>
      <c r="J97" s="8" t="s">
        <v>119</v>
      </c>
    </row>
    <row r="98" spans="1:10" ht="12.75">
      <c r="A98" s="76" t="s">
        <v>72</v>
      </c>
      <c r="B98" s="76"/>
      <c r="C98" s="76"/>
      <c r="D98" s="47">
        <v>3238</v>
      </c>
      <c r="E98" s="48">
        <f>SUM(E99:E100)</f>
        <v>68415</v>
      </c>
      <c r="F98" s="50"/>
      <c r="G98" s="50"/>
      <c r="H98" s="50"/>
      <c r="I98" s="50"/>
      <c r="J98" s="49"/>
    </row>
    <row r="99" spans="1:10" ht="12.75">
      <c r="A99" s="26">
        <v>1</v>
      </c>
      <c r="B99" s="21"/>
      <c r="C99" s="27" t="s">
        <v>73</v>
      </c>
      <c r="D99" s="28">
        <v>323810</v>
      </c>
      <c r="E99" s="37">
        <v>5000</v>
      </c>
      <c r="F99" s="21"/>
      <c r="G99" s="21"/>
      <c r="H99" s="21"/>
      <c r="I99" s="21"/>
      <c r="J99" s="8" t="s">
        <v>119</v>
      </c>
    </row>
    <row r="100" spans="1:10" ht="12.75">
      <c r="A100" s="26">
        <v>2</v>
      </c>
      <c r="B100" s="21"/>
      <c r="C100" s="27" t="s">
        <v>122</v>
      </c>
      <c r="D100" s="28">
        <v>323890</v>
      </c>
      <c r="E100" s="37">
        <v>63415</v>
      </c>
      <c r="F100" s="21"/>
      <c r="G100" s="21"/>
      <c r="H100" s="21"/>
      <c r="I100" s="21"/>
      <c r="J100" s="8" t="s">
        <v>119</v>
      </c>
    </row>
    <row r="101" spans="1:10" ht="12.75">
      <c r="A101" s="76" t="s">
        <v>74</v>
      </c>
      <c r="B101" s="76"/>
      <c r="C101" s="76"/>
      <c r="D101" s="47">
        <v>3239</v>
      </c>
      <c r="E101" s="48">
        <f>SUM(E102:E107)</f>
        <v>171000</v>
      </c>
      <c r="F101" s="50"/>
      <c r="G101" s="50"/>
      <c r="H101" s="50"/>
      <c r="I101" s="50"/>
      <c r="J101" s="49"/>
    </row>
    <row r="102" spans="1:10" ht="12.75">
      <c r="A102" s="26">
        <v>1</v>
      </c>
      <c r="B102" s="21"/>
      <c r="C102" s="27" t="s">
        <v>75</v>
      </c>
      <c r="D102" s="28">
        <v>323910</v>
      </c>
      <c r="E102" s="37">
        <v>100000</v>
      </c>
      <c r="F102" s="21"/>
      <c r="G102" s="21"/>
      <c r="H102" s="21"/>
      <c r="I102" s="21"/>
      <c r="J102" s="8" t="s">
        <v>119</v>
      </c>
    </row>
    <row r="103" spans="1:10" ht="12.75">
      <c r="A103" s="26">
        <v>2</v>
      </c>
      <c r="B103" s="21"/>
      <c r="C103" s="27" t="s">
        <v>123</v>
      </c>
      <c r="D103" s="28">
        <v>32393</v>
      </c>
      <c r="E103" s="37">
        <v>7000</v>
      </c>
      <c r="F103" s="21"/>
      <c r="G103" s="21"/>
      <c r="H103" s="21"/>
      <c r="I103" s="21"/>
      <c r="J103" s="8" t="s">
        <v>119</v>
      </c>
    </row>
    <row r="104" spans="1:10" ht="12.75">
      <c r="A104" s="26">
        <v>3</v>
      </c>
      <c r="B104" s="21"/>
      <c r="C104" s="31" t="s">
        <v>76</v>
      </c>
      <c r="D104" s="28">
        <v>323940</v>
      </c>
      <c r="E104" s="37">
        <v>12000</v>
      </c>
      <c r="F104" s="21"/>
      <c r="G104" s="21"/>
      <c r="H104" s="21"/>
      <c r="I104" s="21"/>
      <c r="J104" s="8" t="s">
        <v>119</v>
      </c>
    </row>
    <row r="105" spans="1:10" ht="12.75">
      <c r="A105" s="26">
        <v>4</v>
      </c>
      <c r="B105" s="21"/>
      <c r="C105" s="27" t="s">
        <v>77</v>
      </c>
      <c r="D105" s="28">
        <v>323950</v>
      </c>
      <c r="E105" s="37">
        <v>30000</v>
      </c>
      <c r="F105" s="21"/>
      <c r="G105" s="21"/>
      <c r="H105" s="21"/>
      <c r="I105" s="21"/>
      <c r="J105" s="8" t="s">
        <v>119</v>
      </c>
    </row>
    <row r="106" spans="1:10" ht="12.75">
      <c r="A106" s="26">
        <v>5</v>
      </c>
      <c r="B106" s="21"/>
      <c r="C106" s="27" t="s">
        <v>124</v>
      </c>
      <c r="D106" s="28">
        <v>32396</v>
      </c>
      <c r="E106" s="37">
        <v>7000</v>
      </c>
      <c r="F106" s="21"/>
      <c r="G106" s="21"/>
      <c r="H106" s="21"/>
      <c r="I106" s="21"/>
      <c r="J106" s="8" t="s">
        <v>119</v>
      </c>
    </row>
    <row r="107" spans="1:10" ht="12.75">
      <c r="A107" s="26">
        <v>6</v>
      </c>
      <c r="B107" s="21"/>
      <c r="C107" s="27" t="s">
        <v>116</v>
      </c>
      <c r="D107" s="28">
        <v>323990</v>
      </c>
      <c r="E107" s="37">
        <v>15000</v>
      </c>
      <c r="F107" s="21"/>
      <c r="G107" s="21"/>
      <c r="H107" s="21"/>
      <c r="I107" s="21"/>
      <c r="J107" s="8" t="s">
        <v>119</v>
      </c>
    </row>
    <row r="108" spans="1:10" ht="12.75">
      <c r="A108" s="76" t="s">
        <v>78</v>
      </c>
      <c r="B108" s="76"/>
      <c r="C108" s="76"/>
      <c r="D108" s="47">
        <v>3292</v>
      </c>
      <c r="E108" s="48">
        <f>SUM(E109:E111)</f>
        <v>90800</v>
      </c>
      <c r="F108" s="50"/>
      <c r="G108" s="50"/>
      <c r="H108" s="50"/>
      <c r="I108" s="50"/>
      <c r="J108" s="49"/>
    </row>
    <row r="109" spans="1:10" ht="12.75">
      <c r="A109" s="26">
        <v>1</v>
      </c>
      <c r="B109" s="21"/>
      <c r="C109" s="27" t="s">
        <v>79</v>
      </c>
      <c r="D109" s="28">
        <v>329210</v>
      </c>
      <c r="E109" s="37">
        <v>38000</v>
      </c>
      <c r="F109" s="21"/>
      <c r="G109" s="21"/>
      <c r="H109" s="21"/>
      <c r="I109" s="21"/>
      <c r="J109" s="8" t="s">
        <v>119</v>
      </c>
    </row>
    <row r="110" spans="1:10" ht="12.75">
      <c r="A110" s="26">
        <v>2</v>
      </c>
      <c r="B110" s="21"/>
      <c r="C110" s="27" t="s">
        <v>80</v>
      </c>
      <c r="D110" s="28">
        <v>329220</v>
      </c>
      <c r="E110" s="37">
        <v>30000</v>
      </c>
      <c r="F110" s="21"/>
      <c r="G110" s="21"/>
      <c r="H110" s="21"/>
      <c r="I110" s="21"/>
      <c r="J110" s="8" t="s">
        <v>119</v>
      </c>
    </row>
    <row r="111" spans="1:10" ht="12.75">
      <c r="A111" s="26">
        <v>3</v>
      </c>
      <c r="B111" s="21"/>
      <c r="C111" s="27" t="s">
        <v>81</v>
      </c>
      <c r="D111" s="28">
        <v>329230</v>
      </c>
      <c r="E111" s="37">
        <v>22800</v>
      </c>
      <c r="F111" s="21"/>
      <c r="G111" s="21"/>
      <c r="H111" s="21"/>
      <c r="I111" s="21"/>
      <c r="J111" s="8" t="s">
        <v>119</v>
      </c>
    </row>
    <row r="112" spans="1:10" ht="12.75">
      <c r="A112" s="82" t="s">
        <v>9</v>
      </c>
      <c r="B112" s="82"/>
      <c r="C112" s="82"/>
      <c r="D112" s="39"/>
      <c r="E112" s="40">
        <f>SUM(E72+E78+E83+E87+E92+E96+E98+E101+E108)</f>
        <v>948315</v>
      </c>
      <c r="F112" s="41"/>
      <c r="G112" s="41"/>
      <c r="H112" s="41"/>
      <c r="I112" s="41"/>
      <c r="J112" s="42"/>
    </row>
    <row r="113" spans="1:10" ht="12.75">
      <c r="A113" s="43" t="s">
        <v>110</v>
      </c>
      <c r="B113" s="43"/>
      <c r="C113" s="43"/>
      <c r="D113" s="43"/>
      <c r="E113" s="44">
        <f>SUM(E70+E112)</f>
        <v>2120315</v>
      </c>
      <c r="F113" s="43"/>
      <c r="G113" s="43"/>
      <c r="H113" s="43"/>
      <c r="I113" s="43"/>
      <c r="J113" s="43"/>
    </row>
    <row r="114" spans="1:10" ht="12.75">
      <c r="A114" s="45" t="s">
        <v>131</v>
      </c>
      <c r="B114" s="45"/>
      <c r="C114" s="45"/>
      <c r="D114" s="45"/>
      <c r="E114" s="46">
        <f>SUM(E113)</f>
        <v>2120315</v>
      </c>
      <c r="F114" s="45"/>
      <c r="G114" s="45"/>
      <c r="H114" s="45"/>
      <c r="I114" s="45"/>
      <c r="J114" s="45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 t="s">
        <v>160</v>
      </c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 t="s">
        <v>159</v>
      </c>
      <c r="D117" s="7"/>
      <c r="E117" s="7"/>
      <c r="F117" s="7"/>
      <c r="G117" s="80" t="s">
        <v>155</v>
      </c>
      <c r="H117" s="80"/>
      <c r="I117" s="80"/>
      <c r="J117" s="7"/>
    </row>
    <row r="118" spans="1:10" ht="12.75">
      <c r="A118" s="7"/>
      <c r="B118" s="7"/>
      <c r="C118" s="7"/>
      <c r="D118" s="7"/>
      <c r="E118" s="7"/>
      <c r="F118" s="7"/>
      <c r="G118" s="80" t="s">
        <v>156</v>
      </c>
      <c r="H118" s="80"/>
      <c r="I118" s="80"/>
      <c r="J118" s="7"/>
    </row>
    <row r="119" spans="7:9" ht="12.75">
      <c r="G119" s="57"/>
      <c r="H119" s="56"/>
      <c r="I119" s="56"/>
    </row>
  </sheetData>
  <sheetProtection/>
  <mergeCells count="33">
    <mergeCell ref="A78:C78"/>
    <mergeCell ref="A83:C83"/>
    <mergeCell ref="A14:J14"/>
    <mergeCell ref="A70:C70"/>
    <mergeCell ref="A22:C22"/>
    <mergeCell ref="A24:C24"/>
    <mergeCell ref="A62:C62"/>
    <mergeCell ref="A64:C64"/>
    <mergeCell ref="A66:C66"/>
    <mergeCell ref="A71:J71"/>
    <mergeCell ref="G117:I117"/>
    <mergeCell ref="G118:I118"/>
    <mergeCell ref="I13:J13"/>
    <mergeCell ref="A26:C26"/>
    <mergeCell ref="A28:C28"/>
    <mergeCell ref="A30:C30"/>
    <mergeCell ref="A72:C72"/>
    <mergeCell ref="A112:C112"/>
    <mergeCell ref="A49:C49"/>
    <mergeCell ref="A58:C58"/>
    <mergeCell ref="A87:C87"/>
    <mergeCell ref="A108:C108"/>
    <mergeCell ref="A92:C92"/>
    <mergeCell ref="A96:C96"/>
    <mergeCell ref="A98:C98"/>
    <mergeCell ref="A101:C101"/>
    <mergeCell ref="A3:I3"/>
    <mergeCell ref="I7:J7"/>
    <mergeCell ref="A15:C15"/>
    <mergeCell ref="A6:J6"/>
    <mergeCell ref="A12:J12"/>
    <mergeCell ref="A8:J8"/>
    <mergeCell ref="A10:J10"/>
  </mergeCells>
  <printOptions/>
  <pageMargins left="0.15748031496062992" right="0.15748031496062992" top="0.984251968503937" bottom="0.984251968503937" header="0.5118110236220472" footer="0.31496062992125984"/>
  <pageSetup horizontalDpi="600" verticalDpi="600" orientation="landscape" paperSize="9" r:id="rId1"/>
  <headerFooter alignWithMargins="0">
    <oddHeader>&amp;RPLAN NABAVE 2022.</oddHeader>
    <oddFooter>&amp;LZAVOD ZA JAVNO ZDRAVSTVO SVETI ROK VPŽ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2021-12-21T08:22:21Z</cp:lastPrinted>
  <dcterms:created xsi:type="dcterms:W3CDTF">1996-10-14T23:33:28Z</dcterms:created>
  <dcterms:modified xsi:type="dcterms:W3CDTF">2021-12-21T08:53:51Z</dcterms:modified>
  <cp:category/>
  <cp:version/>
  <cp:contentType/>
  <cp:contentStatus/>
</cp:coreProperties>
</file>